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D83D28FD-D006-EE49-9843-026F8454E00F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V24" i="1" s="1"/>
  <c r="U24" i="1"/>
  <c r="AN72" i="1"/>
  <c r="AE73" i="1"/>
  <c r="AA71" i="1"/>
  <c r="AB71" i="1"/>
  <c r="AC71" i="1"/>
  <c r="AD71" i="1"/>
  <c r="AE71" i="1"/>
  <c r="AF71" i="1"/>
  <c r="U33" i="1"/>
  <c r="W24" i="1" l="1"/>
  <c r="U20" i="1"/>
  <c r="U19" i="1"/>
  <c r="Y20" i="1" l="1"/>
  <c r="Y19" i="1"/>
  <c r="V20" i="1" l="1"/>
  <c r="W20" i="1"/>
  <c r="V19" i="1"/>
  <c r="W19" i="1"/>
  <c r="AM71" i="1"/>
  <c r="AL71" i="1"/>
  <c r="AK71" i="1"/>
  <c r="AJ71" i="1"/>
  <c r="AI71" i="1"/>
  <c r="AH71" i="1"/>
  <c r="AG71" i="1"/>
  <c r="Z71" i="1"/>
  <c r="Y21" i="1"/>
  <c r="V21" i="1" s="1"/>
  <c r="Y22" i="1"/>
  <c r="W22" i="1" s="1"/>
  <c r="Y23" i="1"/>
  <c r="W23" i="1" s="1"/>
  <c r="Y26" i="1"/>
  <c r="W26" i="1" s="1"/>
  <c r="Y27" i="1"/>
  <c r="W27" i="1" s="1"/>
  <c r="Y28" i="1"/>
  <c r="V28" i="1" s="1"/>
  <c r="Y29" i="1"/>
  <c r="W29" i="1" s="1"/>
  <c r="W30" i="1"/>
  <c r="W31" i="1"/>
  <c r="W32" i="1"/>
  <c r="V33" i="1"/>
  <c r="Y34" i="1"/>
  <c r="V34" i="1" s="1"/>
  <c r="Y35" i="1"/>
  <c r="V35" i="1" s="1"/>
  <c r="Y36" i="1"/>
  <c r="V36" i="1" s="1"/>
  <c r="Y37" i="1"/>
  <c r="W37" i="1" s="1"/>
  <c r="Y38" i="1"/>
  <c r="W38" i="1" s="1"/>
  <c r="Y39" i="1"/>
  <c r="W39" i="1" s="1"/>
  <c r="Y40" i="1"/>
  <c r="V40" i="1" s="1"/>
  <c r="Y41" i="1"/>
  <c r="W41" i="1" s="1"/>
  <c r="Y42" i="1"/>
  <c r="W42" i="1" s="1"/>
  <c r="Y43" i="1"/>
  <c r="W43" i="1" s="1"/>
  <c r="Y44" i="1"/>
  <c r="W44" i="1" s="1"/>
  <c r="Y45" i="1"/>
  <c r="W45" i="1" s="1"/>
  <c r="Y46" i="1"/>
  <c r="W46" i="1" s="1"/>
  <c r="Y47" i="1"/>
  <c r="V47" i="1" s="1"/>
  <c r="Y48" i="1"/>
  <c r="W48" i="1" s="1"/>
  <c r="Y49" i="1"/>
  <c r="W49" i="1" s="1"/>
  <c r="Y50" i="1"/>
  <c r="W50" i="1" s="1"/>
  <c r="Y51" i="1"/>
  <c r="V51" i="1" s="1"/>
  <c r="Y52" i="1"/>
  <c r="V52" i="1" s="1"/>
  <c r="Y53" i="1"/>
  <c r="W53" i="1" s="1"/>
  <c r="Y54" i="1"/>
  <c r="W54" i="1" s="1"/>
  <c r="Y55" i="1"/>
  <c r="W55" i="1" s="1"/>
  <c r="Y56" i="1"/>
  <c r="W56" i="1" s="1"/>
  <c r="Y57" i="1"/>
  <c r="W57" i="1" s="1"/>
  <c r="Y58" i="1"/>
  <c r="W58" i="1" s="1"/>
  <c r="Y59" i="1"/>
  <c r="W59" i="1" s="1"/>
  <c r="Y60" i="1"/>
  <c r="W60" i="1" s="1"/>
  <c r="Y61" i="1"/>
  <c r="W61" i="1" s="1"/>
  <c r="Y62" i="1"/>
  <c r="W62" i="1" s="1"/>
  <c r="Y63" i="1"/>
  <c r="W63" i="1" s="1"/>
  <c r="Y64" i="1"/>
  <c r="V64" i="1" s="1"/>
  <c r="Y65" i="1"/>
  <c r="W65" i="1" s="1"/>
  <c r="Y66" i="1"/>
  <c r="V66" i="1" s="1"/>
  <c r="Y67" i="1"/>
  <c r="W67" i="1" s="1"/>
  <c r="Y68" i="1"/>
  <c r="W68" i="1" s="1"/>
  <c r="Y69" i="1"/>
  <c r="W69" i="1" s="1"/>
  <c r="Y70" i="1"/>
  <c r="W70" i="1" s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2" i="1"/>
  <c r="U31" i="1"/>
  <c r="U30" i="1"/>
  <c r="U29" i="1"/>
  <c r="U28" i="1"/>
  <c r="U27" i="1"/>
  <c r="U26" i="1"/>
  <c r="U23" i="1"/>
  <c r="U22" i="1"/>
  <c r="U21" i="1"/>
  <c r="AN71" i="1" l="1"/>
  <c r="V38" i="1"/>
  <c r="V26" i="1"/>
  <c r="V29" i="1"/>
  <c r="W47" i="1"/>
  <c r="V39" i="1"/>
  <c r="V42" i="1"/>
  <c r="W35" i="1"/>
  <c r="W36" i="1"/>
  <c r="V45" i="1"/>
  <c r="V23" i="1"/>
  <c r="V37" i="1"/>
  <c r="W34" i="1"/>
  <c r="V32" i="1"/>
  <c r="W33" i="1"/>
  <c r="W28" i="1"/>
  <c r="V48" i="1"/>
  <c r="V53" i="1"/>
  <c r="V41" i="1"/>
  <c r="V58" i="1"/>
  <c r="W40" i="1"/>
  <c r="V57" i="1"/>
  <c r="V49" i="1"/>
  <c r="V56" i="1"/>
  <c r="V50" i="1"/>
  <c r="W21" i="1"/>
  <c r="V63" i="1"/>
  <c r="V70" i="1"/>
  <c r="V30" i="1"/>
  <c r="V54" i="1"/>
  <c r="V62" i="1"/>
  <c r="V31" i="1"/>
  <c r="V55" i="1"/>
  <c r="V46" i="1"/>
  <c r="V22" i="1"/>
  <c r="W64" i="1"/>
  <c r="W66" i="1"/>
  <c r="V67" i="1"/>
  <c r="W51" i="1"/>
  <c r="V69" i="1"/>
  <c r="W52" i="1"/>
  <c r="Y71" i="1"/>
  <c r="V59" i="1"/>
  <c r="V43" i="1"/>
  <c r="V27" i="1"/>
  <c r="V61" i="1"/>
  <c r="V44" i="1"/>
  <c r="V65" i="1"/>
  <c r="V68" i="1"/>
  <c r="V60" i="1"/>
  <c r="W71" i="1" l="1"/>
  <c r="V71" i="1"/>
  <c r="U71" i="1" l="1"/>
</calcChain>
</file>

<file path=xl/sharedStrings.xml><?xml version="1.0" encoding="utf-8"?>
<sst xmlns="http://schemas.openxmlformats.org/spreadsheetml/2006/main" count="152" uniqueCount="121">
  <si>
    <t>Macy's</t>
  </si>
  <si>
    <t>Feb</t>
  </si>
  <si>
    <t>P.O. top/bot</t>
  </si>
  <si>
    <t>PLAN</t>
  </si>
  <si>
    <t>ROLLUP</t>
  </si>
  <si>
    <t>NEED</t>
  </si>
  <si>
    <t>TERMS</t>
  </si>
  <si>
    <t>roll top/bot</t>
  </si>
  <si>
    <t>AUR</t>
  </si>
  <si>
    <t>retail</t>
  </si>
  <si>
    <t>PO #</t>
  </si>
  <si>
    <t>GROUP:</t>
  </si>
  <si>
    <t>plan top/bot</t>
  </si>
  <si>
    <t>units</t>
  </si>
  <si>
    <t>DIVISION/VENDOR: Men's Knit Tops (Polos)</t>
  </si>
  <si>
    <t>Start Ship:</t>
  </si>
  <si>
    <t>TOTAL STORES</t>
  </si>
  <si>
    <t>avg st #</t>
  </si>
  <si>
    <t xml:space="preserve">DEPT #: </t>
  </si>
  <si>
    <t>Cancel date:</t>
  </si>
  <si>
    <t>SEASON:</t>
  </si>
  <si>
    <t>INDEX ---&gt;</t>
  </si>
  <si>
    <t>Anticipate/In Store</t>
  </si>
  <si>
    <t>June</t>
  </si>
  <si>
    <t>Hot</t>
  </si>
  <si>
    <t>COLD</t>
  </si>
  <si>
    <t>COLOR</t>
  </si>
  <si>
    <t xml:space="preserve">Style </t>
  </si>
  <si>
    <t>Class</t>
  </si>
  <si>
    <t xml:space="preserve">Size </t>
  </si>
  <si>
    <t xml:space="preserve">Unit   </t>
  </si>
  <si>
    <t>Suggest</t>
  </si>
  <si>
    <t>Total</t>
  </si>
  <si>
    <t>SC</t>
  </si>
  <si>
    <t>DESCRIPTION</t>
  </si>
  <si>
    <t>Name</t>
  </si>
  <si>
    <t>Code</t>
  </si>
  <si>
    <t>Style</t>
  </si>
  <si>
    <t>Comments</t>
  </si>
  <si>
    <t>code</t>
  </si>
  <si>
    <t>Scale</t>
  </si>
  <si>
    <t>Breakout</t>
  </si>
  <si>
    <t>Cost</t>
  </si>
  <si>
    <t>Retail</t>
  </si>
  <si>
    <t>MU%</t>
  </si>
  <si>
    <t>Units</t>
  </si>
  <si>
    <t>S+</t>
  </si>
  <si>
    <t>S</t>
  </si>
  <si>
    <t>A</t>
  </si>
  <si>
    <t>B</t>
  </si>
  <si>
    <t>C</t>
  </si>
  <si>
    <t>D</t>
  </si>
  <si>
    <t>E</t>
  </si>
  <si>
    <t>PLAN --&gt;</t>
  </si>
  <si>
    <t>ROLLUP---&gt;</t>
  </si>
  <si>
    <t>NEED---&gt;</t>
  </si>
  <si>
    <t>% NEED---&gt;</t>
  </si>
  <si>
    <t xml:space="preserve">M </t>
  </si>
  <si>
    <t xml:space="preserve">L </t>
  </si>
  <si>
    <t>XL</t>
  </si>
  <si>
    <t>curr "roll"</t>
  </si>
  <si>
    <t>Tye Dye Polo</t>
  </si>
  <si>
    <t>Light Blue/White</t>
  </si>
  <si>
    <t>Black/White</t>
  </si>
  <si>
    <t>Tropical Print Polo</t>
  </si>
  <si>
    <t>Grey/ Blue Multi</t>
  </si>
  <si>
    <t>Dot Print Polo</t>
  </si>
  <si>
    <t>Light Blue</t>
  </si>
  <si>
    <t>Light Grey</t>
  </si>
  <si>
    <t>Light Green</t>
  </si>
  <si>
    <t>Light Yellow</t>
  </si>
  <si>
    <t>Paisley Print Polo</t>
  </si>
  <si>
    <t>Light Blue/Navy</t>
  </si>
  <si>
    <t>Olive/Dark Green</t>
  </si>
  <si>
    <t>TOTALS</t>
  </si>
  <si>
    <t>RETAIL BY BREAK</t>
  </si>
  <si>
    <t>AD71*2.7</t>
  </si>
  <si>
    <t>AD71*1.8</t>
  </si>
  <si>
    <t>AD71*1.4</t>
  </si>
  <si>
    <t>TOP/BTM RATIO</t>
  </si>
  <si>
    <t>Class Summary</t>
  </si>
  <si>
    <t>Dollars</t>
  </si>
  <si>
    <t>JACKET/BOTTOM RATIO</t>
  </si>
  <si>
    <t>DISTRIBUTION / GROUP COMMENTS:</t>
  </si>
  <si>
    <t>Class 07</t>
  </si>
  <si>
    <t>SILHOUETTE CODES</t>
  </si>
  <si>
    <t>Goal %</t>
  </si>
  <si>
    <t>Total %</t>
  </si>
  <si>
    <t>Class 01</t>
  </si>
  <si>
    <t>Class 08</t>
  </si>
  <si>
    <t>1=BLOUSE, LAYERING PIECE</t>
  </si>
  <si>
    <t>Class 02</t>
  </si>
  <si>
    <t>Class 09</t>
  </si>
  <si>
    <t>2=SWEATER</t>
  </si>
  <si>
    <t>Class 03</t>
  </si>
  <si>
    <t>Class 10</t>
  </si>
  <si>
    <t>3=PANTS, SHORTS</t>
  </si>
  <si>
    <t>Class 04</t>
  </si>
  <si>
    <t>Class 11</t>
  </si>
  <si>
    <t>4= SKIRT</t>
  </si>
  <si>
    <t>Class 05</t>
  </si>
  <si>
    <t>Class 12</t>
  </si>
  <si>
    <t>5=JACKET/VEST/CARDIGAN</t>
  </si>
  <si>
    <t>Class 06</t>
  </si>
  <si>
    <t>Class 14</t>
  </si>
  <si>
    <t>6=DRESS/OTHER</t>
  </si>
  <si>
    <t>TOTAL STYLES</t>
  </si>
  <si>
    <t>01 COATS</t>
  </si>
  <si>
    <t>02 BLAZERS</t>
  </si>
  <si>
    <t>03 VEST</t>
  </si>
  <si>
    <t>04 WOVEN TOPS</t>
  </si>
  <si>
    <t>05 KNIT TOPS</t>
  </si>
  <si>
    <t>06 SWEATERS</t>
  </si>
  <si>
    <t>07 WOVEN PANTS</t>
  </si>
  <si>
    <t>08 KNIT PANTS</t>
  </si>
  <si>
    <t>09 SHORTS</t>
  </si>
  <si>
    <t>10 SKIRTS</t>
  </si>
  <si>
    <t>11 DRESSES</t>
  </si>
  <si>
    <t>12 REPLEN TOPS</t>
  </si>
  <si>
    <t>14 REPLENISHMENT</t>
  </si>
  <si>
    <t>Feature Color for July 4th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</si>
</sst>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0.0"/>
    <numFmt numFmtId="165" formatCode="&quot;$&quot;#,##0"/>
    <numFmt numFmtId="166" formatCode="&quot;$&quot;#,##0.00"/>
    <numFmt numFmtId="167" formatCode="dd\-mmm_)"/>
    <numFmt numFmtId="168" formatCode="mm/dd/yy_)"/>
    <numFmt numFmtId="169" formatCode="0.00_)"/>
    <numFmt numFmtId="170" formatCode="0.0%"/>
    <numFmt numFmtId="171" formatCode="0.0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SWISS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SWISS"/>
    </font>
    <font>
      <b/>
      <sz val="10"/>
      <name val="SWISS"/>
    </font>
    <font>
      <b/>
      <i/>
      <sz val="9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SWISS"/>
    </font>
    <font>
      <sz val="9"/>
      <color rgb="FF7030A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0" xfId="0" applyFont="1" applyFill="1"/>
    <xf numFmtId="0" fontId="4" fillId="3" borderId="4" xfId="0" applyFont="1" applyFill="1" applyBorder="1"/>
    <xf numFmtId="0" fontId="6" fillId="4" borderId="0" xfId="0" applyFont="1" applyFill="1" applyAlignment="1">
      <alignment horizontal="left"/>
    </xf>
    <xf numFmtId="164" fontId="3" fillId="4" borderId="0" xfId="0" applyNumberFormat="1" applyFont="1" applyFill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4" fillId="3" borderId="7" xfId="0" applyFont="1" applyFill="1" applyBorder="1"/>
    <xf numFmtId="0" fontId="5" fillId="0" borderId="0" xfId="0" applyFont="1"/>
    <xf numFmtId="0" fontId="5" fillId="4" borderId="0" xfId="0" applyFont="1" applyFill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/>
    <xf numFmtId="165" fontId="6" fillId="0" borderId="7" xfId="0" applyNumberFormat="1" applyFont="1" applyBorder="1"/>
    <xf numFmtId="0" fontId="5" fillId="0" borderId="9" xfId="0" applyFont="1" applyBorder="1"/>
    <xf numFmtId="0" fontId="6" fillId="0" borderId="0" xfId="0" applyFont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6" fontId="7" fillId="0" borderId="8" xfId="0" applyNumberFormat="1" applyFont="1" applyBorder="1" applyAlignment="1">
      <alignment horizontal="center"/>
    </xf>
    <xf numFmtId="3" fontId="6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6" fillId="0" borderId="7" xfId="0" applyNumberFormat="1" applyFont="1" applyBorder="1"/>
    <xf numFmtId="167" fontId="10" fillId="0" borderId="0" xfId="0" applyNumberFormat="1" applyFont="1" applyProtection="1">
      <protection locked="0"/>
    </xf>
    <xf numFmtId="0" fontId="5" fillId="0" borderId="10" xfId="0" applyFont="1" applyBorder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6" fillId="0" borderId="12" xfId="0" applyFont="1" applyBorder="1"/>
    <xf numFmtId="1" fontId="6" fillId="0" borderId="12" xfId="0" applyNumberFormat="1" applyFont="1" applyBorder="1"/>
    <xf numFmtId="1" fontId="6" fillId="0" borderId="7" xfId="0" applyNumberFormat="1" applyFont="1" applyBorder="1"/>
    <xf numFmtId="0" fontId="8" fillId="0" borderId="0" xfId="0" applyFont="1" applyAlignment="1" applyProtection="1">
      <alignment horizontal="left"/>
      <protection locked="0"/>
    </xf>
    <xf numFmtId="168" fontId="10" fillId="0" borderId="0" xfId="0" applyNumberFormat="1" applyFont="1" applyProtection="1">
      <protection locked="0"/>
    </xf>
    <xf numFmtId="0" fontId="13" fillId="0" borderId="0" xfId="0" applyFont="1" applyAlignment="1">
      <alignment horizontal="right"/>
    </xf>
    <xf numFmtId="2" fontId="14" fillId="5" borderId="1" xfId="0" applyNumberFormat="1" applyFont="1" applyFill="1" applyBorder="1"/>
    <xf numFmtId="2" fontId="14" fillId="5" borderId="2" xfId="0" applyNumberFormat="1" applyFont="1" applyFill="1" applyBorder="1"/>
    <xf numFmtId="2" fontId="14" fillId="5" borderId="3" xfId="0" applyNumberFormat="1" applyFont="1" applyFill="1" applyBorder="1"/>
    <xf numFmtId="2" fontId="14" fillId="6" borderId="1" xfId="0" applyNumberFormat="1" applyFont="1" applyFill="1" applyBorder="1"/>
    <xf numFmtId="2" fontId="14" fillId="6" borderId="2" xfId="0" applyNumberFormat="1" applyFont="1" applyFill="1" applyBorder="1"/>
    <xf numFmtId="2" fontId="14" fillId="6" borderId="3" xfId="0" applyNumberFormat="1" applyFont="1" applyFill="1" applyBorder="1"/>
    <xf numFmtId="2" fontId="14" fillId="0" borderId="0" xfId="0" applyNumberFormat="1" applyFont="1"/>
    <xf numFmtId="0" fontId="4" fillId="3" borderId="12" xfId="0" applyFont="1" applyFill="1" applyBorder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0" fontId="9" fillId="0" borderId="15" xfId="0" applyFont="1" applyBorder="1" applyAlignment="1" applyProtection="1">
      <alignment horizontal="centerContinuous"/>
      <protection locked="0"/>
    </xf>
    <xf numFmtId="0" fontId="5" fillId="0" borderId="16" xfId="0" applyFont="1" applyBorder="1" applyAlignment="1">
      <alignment horizontal="center"/>
    </xf>
    <xf numFmtId="0" fontId="15" fillId="5" borderId="19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24" xfId="0" applyFont="1" applyBorder="1" applyAlignment="1">
      <alignment horizontal="centerContinuous"/>
    </xf>
    <xf numFmtId="0" fontId="9" fillId="0" borderId="23" xfId="0" applyFont="1" applyBorder="1" applyAlignment="1" applyProtection="1">
      <alignment horizontal="centerContinuous"/>
      <protection locked="0"/>
    </xf>
    <xf numFmtId="0" fontId="5" fillId="0" borderId="25" xfId="0" applyFont="1" applyBorder="1" applyAlignment="1">
      <alignment horizontal="centerContinuous"/>
    </xf>
    <xf numFmtId="0" fontId="5" fillId="5" borderId="26" xfId="0" applyFont="1" applyFill="1" applyBorder="1" applyAlignment="1">
      <alignment horizontal="centerContinuous"/>
    </xf>
    <xf numFmtId="0" fontId="5" fillId="5" borderId="26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Continuous"/>
    </xf>
    <xf numFmtId="0" fontId="5" fillId="6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Continuous"/>
    </xf>
    <xf numFmtId="0" fontId="6" fillId="0" borderId="28" xfId="0" applyFont="1" applyBorder="1" applyAlignment="1">
      <alignment horizontal="centerContinuous"/>
    </xf>
    <xf numFmtId="0" fontId="5" fillId="0" borderId="28" xfId="0" applyFont="1" applyBorder="1" applyAlignment="1">
      <alignment horizontal="centerContinuous"/>
    </xf>
    <xf numFmtId="0" fontId="9" fillId="0" borderId="28" xfId="0" applyFont="1" applyBorder="1" applyAlignment="1" applyProtection="1">
      <alignment horizontal="centerContinuous"/>
      <protection locked="0"/>
    </xf>
    <xf numFmtId="0" fontId="18" fillId="0" borderId="29" xfId="0" applyFont="1" applyBorder="1" applyAlignment="1">
      <alignment horizontal="right"/>
    </xf>
    <xf numFmtId="3" fontId="5" fillId="5" borderId="30" xfId="0" applyNumberFormat="1" applyFont="1" applyFill="1" applyBorder="1" applyAlignment="1">
      <alignment horizontal="right"/>
    </xf>
    <xf numFmtId="3" fontId="5" fillId="5" borderId="31" xfId="0" applyNumberFormat="1" applyFont="1" applyFill="1" applyBorder="1" applyAlignment="1">
      <alignment horizontal="right"/>
    </xf>
    <xf numFmtId="3" fontId="5" fillId="5" borderId="32" xfId="0" applyNumberFormat="1" applyFont="1" applyFill="1" applyBorder="1" applyAlignment="1">
      <alignment horizontal="right"/>
    </xf>
    <xf numFmtId="3" fontId="5" fillId="6" borderId="30" xfId="0" applyNumberFormat="1" applyFont="1" applyFill="1" applyBorder="1" applyAlignment="1">
      <alignment horizontal="right"/>
    </xf>
    <xf numFmtId="3" fontId="5" fillId="6" borderId="31" xfId="0" applyNumberFormat="1" applyFont="1" applyFill="1" applyBorder="1" applyAlignment="1">
      <alignment horizontal="right"/>
    </xf>
    <xf numFmtId="3" fontId="5" fillId="5" borderId="21" xfId="0" applyNumberFormat="1" applyFont="1" applyFill="1" applyBorder="1" applyAlignment="1">
      <alignment horizontal="right"/>
    </xf>
    <xf numFmtId="3" fontId="5" fillId="5" borderId="28" xfId="0" applyNumberFormat="1" applyFont="1" applyFill="1" applyBorder="1" applyAlignment="1">
      <alignment horizontal="right"/>
    </xf>
    <xf numFmtId="3" fontId="5" fillId="6" borderId="21" xfId="0" applyNumberFormat="1" applyFont="1" applyFill="1" applyBorder="1" applyAlignment="1">
      <alignment horizontal="right"/>
    </xf>
    <xf numFmtId="0" fontId="5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9" fillId="0" borderId="28" xfId="0" applyFont="1" applyBorder="1" applyAlignment="1" applyProtection="1">
      <alignment horizontal="left"/>
      <protection locked="0"/>
    </xf>
    <xf numFmtId="3" fontId="5" fillId="5" borderId="33" xfId="0" applyNumberFormat="1" applyFont="1" applyFill="1" applyBorder="1" applyAlignment="1">
      <alignment horizontal="right"/>
    </xf>
    <xf numFmtId="3" fontId="5" fillId="6" borderId="33" xfId="0" applyNumberFormat="1" applyFont="1" applyFill="1" applyBorder="1" applyAlignment="1">
      <alignment horizontal="right"/>
    </xf>
    <xf numFmtId="9" fontId="5" fillId="5" borderId="21" xfId="0" applyNumberFormat="1" applyFont="1" applyFill="1" applyBorder="1" applyAlignment="1">
      <alignment horizontal="right"/>
    </xf>
    <xf numFmtId="9" fontId="5" fillId="5" borderId="33" xfId="0" applyNumberFormat="1" applyFont="1" applyFill="1" applyBorder="1" applyAlignment="1">
      <alignment horizontal="right"/>
    </xf>
    <xf numFmtId="9" fontId="5" fillId="5" borderId="28" xfId="0" applyNumberFormat="1" applyFont="1" applyFill="1" applyBorder="1" applyAlignment="1">
      <alignment horizontal="right"/>
    </xf>
    <xf numFmtId="9" fontId="5" fillId="6" borderId="21" xfId="0" applyNumberFormat="1" applyFont="1" applyFill="1" applyBorder="1" applyAlignment="1">
      <alignment horizontal="right"/>
    </xf>
    <xf numFmtId="9" fontId="5" fillId="6" borderId="33" xfId="0" applyNumberFormat="1" applyFont="1" applyFill="1" applyBorder="1" applyAlignment="1">
      <alignment horizontal="right"/>
    </xf>
    <xf numFmtId="0" fontId="10" fillId="0" borderId="34" xfId="0" applyFont="1" applyBorder="1" applyProtection="1">
      <protection locked="0"/>
    </xf>
    <xf numFmtId="0" fontId="19" fillId="0" borderId="35" xfId="0" applyFont="1" applyBorder="1" applyProtection="1">
      <protection locked="0"/>
    </xf>
    <xf numFmtId="0" fontId="10" fillId="0" borderId="35" xfId="0" applyFont="1" applyBorder="1" applyProtection="1">
      <protection locked="0"/>
    </xf>
    <xf numFmtId="0" fontId="9" fillId="0" borderId="35" xfId="0" applyFont="1" applyBorder="1" applyProtection="1">
      <protection locked="0"/>
    </xf>
    <xf numFmtId="169" fontId="10" fillId="0" borderId="35" xfId="0" applyNumberFormat="1" applyFont="1" applyBorder="1" applyProtection="1">
      <protection locked="0"/>
    </xf>
    <xf numFmtId="1" fontId="10" fillId="0" borderId="35" xfId="0" applyNumberFormat="1" applyFont="1" applyBorder="1" applyProtection="1">
      <protection locked="0"/>
    </xf>
    <xf numFmtId="166" fontId="10" fillId="0" borderId="35" xfId="0" applyNumberFormat="1" applyFont="1" applyBorder="1" applyProtection="1">
      <protection locked="0"/>
    </xf>
    <xf numFmtId="170" fontId="3" fillId="0" borderId="35" xfId="0" applyNumberFormat="1" applyFont="1" applyBorder="1"/>
    <xf numFmtId="37" fontId="12" fillId="0" borderId="1" xfId="0" applyNumberFormat="1" applyFont="1" applyBorder="1"/>
    <xf numFmtId="9" fontId="5" fillId="5" borderId="36" xfId="0" applyNumberFormat="1" applyFont="1" applyFill="1" applyBorder="1" applyAlignment="1">
      <alignment horizontal="right"/>
    </xf>
    <xf numFmtId="9" fontId="5" fillId="5" borderId="37" xfId="0" applyNumberFormat="1" applyFont="1" applyFill="1" applyBorder="1" applyAlignment="1">
      <alignment horizontal="right"/>
    </xf>
    <xf numFmtId="9" fontId="5" fillId="6" borderId="36" xfId="0" applyNumberFormat="1" applyFont="1" applyFill="1" applyBorder="1" applyAlignment="1">
      <alignment horizontal="right"/>
    </xf>
    <xf numFmtId="0" fontId="10" fillId="7" borderId="34" xfId="0" applyFont="1" applyFill="1" applyBorder="1" applyProtection="1">
      <protection locked="0"/>
    </xf>
    <xf numFmtId="0" fontId="19" fillId="7" borderId="35" xfId="0" applyFont="1" applyFill="1" applyBorder="1" applyProtection="1">
      <protection locked="0"/>
    </xf>
    <xf numFmtId="0" fontId="10" fillId="7" borderId="35" xfId="0" applyFont="1" applyFill="1" applyBorder="1" applyProtection="1">
      <protection locked="0"/>
    </xf>
    <xf numFmtId="0" fontId="9" fillId="7" borderId="35" xfId="0" applyFont="1" applyFill="1" applyBorder="1" applyProtection="1">
      <protection locked="0"/>
    </xf>
    <xf numFmtId="169" fontId="10" fillId="7" borderId="35" xfId="0" applyNumberFormat="1" applyFont="1" applyFill="1" applyBorder="1" applyProtection="1">
      <protection locked="0"/>
    </xf>
    <xf numFmtId="166" fontId="10" fillId="7" borderId="35" xfId="0" applyNumberFormat="1" applyFont="1" applyFill="1" applyBorder="1" applyProtection="1">
      <protection locked="0"/>
    </xf>
    <xf numFmtId="170" fontId="3" fillId="7" borderId="35" xfId="0" applyNumberFormat="1" applyFont="1" applyFill="1" applyBorder="1"/>
    <xf numFmtId="37" fontId="12" fillId="7" borderId="38" xfId="0" applyNumberFormat="1" applyFont="1" applyFill="1" applyBorder="1"/>
    <xf numFmtId="0" fontId="10" fillId="7" borderId="39" xfId="0" applyFont="1" applyFill="1" applyBorder="1" applyProtection="1">
      <protection locked="0"/>
    </xf>
    <xf numFmtId="0" fontId="10" fillId="7" borderId="40" xfId="0" applyFont="1" applyFill="1" applyBorder="1" applyProtection="1">
      <protection locked="0"/>
    </xf>
    <xf numFmtId="0" fontId="10" fillId="7" borderId="41" xfId="0" applyFont="1" applyFill="1" applyBorder="1" applyProtection="1">
      <protection locked="0"/>
    </xf>
    <xf numFmtId="0" fontId="20" fillId="0" borderId="35" xfId="0" applyFont="1" applyBorder="1" applyProtection="1">
      <protection locked="0"/>
    </xf>
    <xf numFmtId="0" fontId="21" fillId="0" borderId="35" xfId="0" applyFont="1" applyBorder="1" applyProtection="1">
      <protection locked="0"/>
    </xf>
    <xf numFmtId="166" fontId="10" fillId="0" borderId="35" xfId="0" applyNumberFormat="1" applyFont="1" applyBorder="1"/>
    <xf numFmtId="41" fontId="15" fillId="5" borderId="42" xfId="0" applyNumberFormat="1" applyFont="1" applyFill="1" applyBorder="1" applyProtection="1">
      <protection locked="0"/>
    </xf>
    <xf numFmtId="41" fontId="15" fillId="5" borderId="43" xfId="0" applyNumberFormat="1" applyFont="1" applyFill="1" applyBorder="1" applyProtection="1">
      <protection locked="0"/>
    </xf>
    <xf numFmtId="41" fontId="9" fillId="5" borderId="44" xfId="0" applyNumberFormat="1" applyFont="1" applyFill="1" applyBorder="1" applyProtection="1">
      <protection locked="0"/>
    </xf>
    <xf numFmtId="41" fontId="15" fillId="5" borderId="45" xfId="0" applyNumberFormat="1" applyFont="1" applyFill="1" applyBorder="1" applyProtection="1">
      <protection locked="0"/>
    </xf>
    <xf numFmtId="41" fontId="15" fillId="5" borderId="46" xfId="0" applyNumberFormat="1" applyFont="1" applyFill="1" applyBorder="1" applyProtection="1">
      <protection locked="0"/>
    </xf>
    <xf numFmtId="41" fontId="15" fillId="6" borderId="42" xfId="0" applyNumberFormat="1" applyFont="1" applyFill="1" applyBorder="1" applyProtection="1">
      <protection locked="0"/>
    </xf>
    <xf numFmtId="41" fontId="15" fillId="6" borderId="43" xfId="0" applyNumberFormat="1" applyFont="1" applyFill="1" applyBorder="1" applyProtection="1">
      <protection locked="0"/>
    </xf>
    <xf numFmtId="41" fontId="9" fillId="6" borderId="44" xfId="0" applyNumberFormat="1" applyFont="1" applyFill="1" applyBorder="1" applyProtection="1">
      <protection locked="0"/>
    </xf>
    <xf numFmtId="41" fontId="15" fillId="6" borderId="45" xfId="0" applyNumberFormat="1" applyFont="1" applyFill="1" applyBorder="1" applyProtection="1">
      <protection locked="0"/>
    </xf>
    <xf numFmtId="41" fontId="15" fillId="6" borderId="46" xfId="0" applyNumberFormat="1" applyFont="1" applyFill="1" applyBorder="1" applyProtection="1">
      <protection locked="0"/>
    </xf>
    <xf numFmtId="0" fontId="9" fillId="0" borderId="34" xfId="0" applyFont="1" applyBorder="1" applyProtection="1">
      <protection locked="0"/>
    </xf>
    <xf numFmtId="41" fontId="15" fillId="5" borderId="47" xfId="0" applyNumberFormat="1" applyFont="1" applyFill="1" applyBorder="1" applyProtection="1">
      <protection locked="0"/>
    </xf>
    <xf numFmtId="41" fontId="15" fillId="5" borderId="48" xfId="0" applyNumberFormat="1" applyFont="1" applyFill="1" applyBorder="1" applyProtection="1">
      <protection locked="0"/>
    </xf>
    <xf numFmtId="41" fontId="9" fillId="5" borderId="35" xfId="0" applyNumberFormat="1" applyFont="1" applyFill="1" applyBorder="1" applyProtection="1">
      <protection locked="0"/>
    </xf>
    <xf numFmtId="41" fontId="15" fillId="5" borderId="49" xfId="0" applyNumberFormat="1" applyFont="1" applyFill="1" applyBorder="1" applyProtection="1">
      <protection locked="0"/>
    </xf>
    <xf numFmtId="41" fontId="15" fillId="5" borderId="40" xfId="0" applyNumberFormat="1" applyFont="1" applyFill="1" applyBorder="1" applyProtection="1">
      <protection locked="0"/>
    </xf>
    <xf numFmtId="41" fontId="15" fillId="6" borderId="47" xfId="0" applyNumberFormat="1" applyFont="1" applyFill="1" applyBorder="1" applyProtection="1">
      <protection locked="0"/>
    </xf>
    <xf numFmtId="41" fontId="15" fillId="6" borderId="48" xfId="0" applyNumberFormat="1" applyFont="1" applyFill="1" applyBorder="1" applyProtection="1">
      <protection locked="0"/>
    </xf>
    <xf numFmtId="41" fontId="9" fillId="6" borderId="35" xfId="0" applyNumberFormat="1" applyFont="1" applyFill="1" applyBorder="1" applyProtection="1">
      <protection locked="0"/>
    </xf>
    <xf numFmtId="41" fontId="15" fillId="6" borderId="49" xfId="0" applyNumberFormat="1" applyFont="1" applyFill="1" applyBorder="1" applyProtection="1">
      <protection locked="0"/>
    </xf>
    <xf numFmtId="41" fontId="15" fillId="6" borderId="40" xfId="0" applyNumberFormat="1" applyFont="1" applyFill="1" applyBorder="1" applyProtection="1">
      <protection locked="0"/>
    </xf>
    <xf numFmtId="16" fontId="10" fillId="0" borderId="35" xfId="0" applyNumberFormat="1" applyFont="1" applyBorder="1" applyProtection="1">
      <protection locked="0"/>
    </xf>
    <xf numFmtId="1" fontId="3" fillId="0" borderId="51" xfId="0" applyNumberFormat="1" applyFont="1" applyBorder="1"/>
    <xf numFmtId="1" fontId="5" fillId="0" borderId="51" xfId="0" applyNumberFormat="1" applyFont="1" applyBorder="1"/>
    <xf numFmtId="0" fontId="3" fillId="0" borderId="57" xfId="0" applyFont="1" applyBorder="1"/>
    <xf numFmtId="0" fontId="5" fillId="0" borderId="57" xfId="0" applyFont="1" applyBorder="1"/>
    <xf numFmtId="169" fontId="10" fillId="0" borderId="58" xfId="0" applyNumberFormat="1" applyFont="1" applyBorder="1" applyProtection="1">
      <protection locked="0"/>
    </xf>
    <xf numFmtId="169" fontId="10" fillId="0" borderId="59" xfId="0" applyNumberFormat="1" applyFont="1" applyBorder="1" applyProtection="1">
      <protection locked="0"/>
    </xf>
    <xf numFmtId="0" fontId="5" fillId="0" borderId="67" xfId="0" applyFont="1" applyBorder="1"/>
    <xf numFmtId="169" fontId="10" fillId="0" borderId="68" xfId="0" applyNumberFormat="1" applyFont="1" applyBorder="1" applyProtection="1">
      <protection locked="0"/>
    </xf>
    <xf numFmtId="0" fontId="5" fillId="0" borderId="58" xfId="0" applyFont="1" applyBorder="1" applyAlignment="1">
      <alignment horizontal="left"/>
    </xf>
    <xf numFmtId="0" fontId="3" fillId="0" borderId="70" xfId="0" applyFont="1" applyBorder="1"/>
    <xf numFmtId="0" fontId="17" fillId="0" borderId="1" xfId="0" applyFont="1" applyBorder="1"/>
    <xf numFmtId="0" fontId="17" fillId="0" borderId="2" xfId="0" applyFont="1" applyBorder="1"/>
    <xf numFmtId="0" fontId="5" fillId="0" borderId="2" xfId="0" applyFont="1" applyBorder="1"/>
    <xf numFmtId="0" fontId="17" fillId="0" borderId="3" xfId="0" applyFont="1" applyBorder="1"/>
    <xf numFmtId="10" fontId="10" fillId="0" borderId="71" xfId="0" applyNumberFormat="1" applyFont="1" applyBorder="1" applyProtection="1">
      <protection locked="0"/>
    </xf>
    <xf numFmtId="0" fontId="5" fillId="0" borderId="70" xfId="0" applyFont="1" applyBorder="1"/>
    <xf numFmtId="0" fontId="5" fillId="0" borderId="71" xfId="0" applyFont="1" applyBorder="1" applyAlignment="1">
      <alignment horizontal="left"/>
    </xf>
    <xf numFmtId="171" fontId="3" fillId="5" borderId="72" xfId="0" applyNumberFormat="1" applyFont="1" applyFill="1" applyBorder="1"/>
    <xf numFmtId="171" fontId="3" fillId="5" borderId="73" xfId="0" applyNumberFormat="1" applyFont="1" applyFill="1" applyBorder="1"/>
    <xf numFmtId="171" fontId="3" fillId="5" borderId="74" xfId="0" applyNumberFormat="1" applyFont="1" applyFill="1" applyBorder="1"/>
    <xf numFmtId="171" fontId="3" fillId="5" borderId="13" xfId="0" applyNumberFormat="1" applyFont="1" applyFill="1" applyBorder="1"/>
    <xf numFmtId="171" fontId="3" fillId="6" borderId="72" xfId="0" applyNumberFormat="1" applyFont="1" applyFill="1" applyBorder="1"/>
    <xf numFmtId="171" fontId="3" fillId="6" borderId="73" xfId="0" applyNumberFormat="1" applyFont="1" applyFill="1" applyBorder="1"/>
    <xf numFmtId="171" fontId="3" fillId="6" borderId="75" xfId="0" applyNumberFormat="1" applyFont="1" applyFill="1" applyBorder="1"/>
    <xf numFmtId="171" fontId="3" fillId="6" borderId="13" xfId="0" applyNumberFormat="1" applyFont="1" applyFill="1" applyBorder="1"/>
    <xf numFmtId="3" fontId="22" fillId="0" borderId="0" xfId="0" applyNumberFormat="1" applyFont="1"/>
    <xf numFmtId="3" fontId="4" fillId="0" borderId="7" xfId="0" applyNumberFormat="1" applyFont="1" applyBorder="1"/>
    <xf numFmtId="0" fontId="3" fillId="0" borderId="0" xfId="0" applyFont="1" applyAlignment="1">
      <alignment horizontal="right"/>
    </xf>
    <xf numFmtId="0" fontId="3" fillId="5" borderId="76" xfId="0" applyFont="1" applyFill="1" applyBorder="1"/>
    <xf numFmtId="0" fontId="3" fillId="5" borderId="77" xfId="0" applyFont="1" applyFill="1" applyBorder="1"/>
    <xf numFmtId="0" fontId="3" fillId="6" borderId="76" xfId="0" applyFont="1" applyFill="1" applyBorder="1"/>
    <xf numFmtId="0" fontId="3" fillId="6" borderId="77" xfId="0" applyFont="1" applyFill="1" applyBorder="1"/>
    <xf numFmtId="0" fontId="4" fillId="0" borderId="8" xfId="0" applyFont="1" applyBorder="1"/>
    <xf numFmtId="3" fontId="4" fillId="0" borderId="0" xfId="0" applyNumberFormat="1" applyFont="1"/>
    <xf numFmtId="170" fontId="10" fillId="0" borderId="0" xfId="0" applyNumberFormat="1" applyFont="1" applyProtection="1">
      <protection locked="0"/>
    </xf>
    <xf numFmtId="170" fontId="3" fillId="0" borderId="0" xfId="0" applyNumberFormat="1" applyFont="1"/>
    <xf numFmtId="1" fontId="3" fillId="5" borderId="76" xfId="0" applyNumberFormat="1" applyFont="1" applyFill="1" applyBorder="1"/>
    <xf numFmtId="1" fontId="3" fillId="6" borderId="76" xfId="0" applyNumberFormat="1" applyFont="1" applyFill="1" applyBorder="1"/>
    <xf numFmtId="0" fontId="19" fillId="0" borderId="0" xfId="0" applyFont="1" applyProtection="1">
      <protection locked="0"/>
    </xf>
    <xf numFmtId="0" fontId="19" fillId="0" borderId="71" xfId="0" applyFont="1" applyBorder="1" applyProtection="1">
      <protection locked="0"/>
    </xf>
    <xf numFmtId="0" fontId="3" fillId="0" borderId="71" xfId="0" applyFont="1" applyBorder="1"/>
    <xf numFmtId="0" fontId="10" fillId="0" borderId="71" xfId="0" applyFont="1" applyBorder="1" applyProtection="1">
      <protection locked="0"/>
    </xf>
    <xf numFmtId="0" fontId="4" fillId="0" borderId="11" xfId="0" applyFont="1" applyBorder="1"/>
    <xf numFmtId="3" fontId="4" fillId="0" borderId="12" xfId="0" applyNumberFormat="1" applyFont="1" applyBorder="1"/>
    <xf numFmtId="0" fontId="4" fillId="0" borderId="12" xfId="0" applyFont="1" applyBorder="1"/>
    <xf numFmtId="3" fontId="4" fillId="0" borderId="13" xfId="0" applyNumberFormat="1" applyFont="1" applyBorder="1"/>
    <xf numFmtId="0" fontId="9" fillId="0" borderId="71" xfId="0" applyFont="1" applyBorder="1" applyProtection="1">
      <protection locked="0"/>
    </xf>
    <xf numFmtId="170" fontId="10" fillId="0" borderId="71" xfId="0" applyNumberFormat="1" applyFont="1" applyBorder="1" applyProtection="1">
      <protection locked="0"/>
    </xf>
    <xf numFmtId="170" fontId="3" fillId="0" borderId="71" xfId="0" applyNumberFormat="1" applyFont="1" applyBorder="1"/>
    <xf numFmtId="0" fontId="22" fillId="0" borderId="0" xfId="0" applyFont="1"/>
    <xf numFmtId="0" fontId="5" fillId="0" borderId="23" xfId="0" applyFont="1" applyBorder="1" applyAlignment="1">
      <alignment horizontal="center"/>
    </xf>
    <xf numFmtId="1" fontId="3" fillId="9" borderId="0" xfId="0" applyNumberFormat="1" applyFont="1" applyFill="1" applyAlignment="1">
      <alignment horizontal="right"/>
    </xf>
    <xf numFmtId="0" fontId="7" fillId="9" borderId="0" xfId="0" applyFont="1" applyFill="1"/>
    <xf numFmtId="0" fontId="5" fillId="9" borderId="0" xfId="0" applyFont="1" applyFill="1" applyAlignment="1">
      <alignment horizontal="centerContinuous"/>
    </xf>
    <xf numFmtId="0" fontId="5" fillId="9" borderId="0" xfId="0" applyFont="1" applyFill="1" applyAlignment="1">
      <alignment horizontal="center"/>
    </xf>
    <xf numFmtId="0" fontId="7" fillId="0" borderId="0" xfId="0" applyFont="1"/>
    <xf numFmtId="0" fontId="5" fillId="10" borderId="0" xfId="0" applyFont="1" applyFill="1" applyAlignment="1">
      <alignment horizontal="centerContinuous"/>
    </xf>
    <xf numFmtId="0" fontId="5" fillId="6" borderId="0" xfId="0" applyFont="1" applyFill="1" applyAlignment="1">
      <alignment horizontal="centerContinuous"/>
    </xf>
    <xf numFmtId="0" fontId="5" fillId="11" borderId="0" xfId="0" applyFont="1" applyFill="1" applyAlignment="1">
      <alignment horizontal="centerContinuous"/>
    </xf>
    <xf numFmtId="0" fontId="22" fillId="0" borderId="0" xfId="0" applyFont="1" applyAlignment="1">
      <alignment horizontal="right"/>
    </xf>
    <xf numFmtId="0" fontId="12" fillId="9" borderId="0" xfId="0" applyFont="1" applyFill="1" applyAlignment="1">
      <alignment horizontal="right"/>
    </xf>
    <xf numFmtId="0" fontId="5" fillId="0" borderId="0" xfId="0" applyFont="1" applyAlignment="1">
      <alignment horizontal="centerContinuous"/>
    </xf>
    <xf numFmtId="0" fontId="17" fillId="0" borderId="0" xfId="0" applyFont="1"/>
    <xf numFmtId="165" fontId="4" fillId="0" borderId="0" xfId="0" applyNumberFormat="1" applyFont="1"/>
    <xf numFmtId="165" fontId="22" fillId="0" borderId="0" xfId="0" applyNumberFormat="1" applyFont="1"/>
    <xf numFmtId="0" fontId="15" fillId="0" borderId="21" xfId="0" applyFont="1" applyBorder="1" applyAlignment="1" applyProtection="1">
      <alignment horizontal="centerContinuous"/>
      <protection locked="0"/>
    </xf>
    <xf numFmtId="0" fontId="5" fillId="0" borderId="26" xfId="0" applyFont="1" applyBorder="1" applyAlignment="1">
      <alignment horizontal="centerContinuous"/>
    </xf>
    <xf numFmtId="0" fontId="5" fillId="0" borderId="26" xfId="0" applyFont="1" applyBorder="1" applyAlignment="1">
      <alignment horizontal="center"/>
    </xf>
    <xf numFmtId="3" fontId="5" fillId="0" borderId="30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9" fontId="5" fillId="0" borderId="21" xfId="0" applyNumberFormat="1" applyFont="1" applyBorder="1" applyAlignment="1">
      <alignment horizontal="right"/>
    </xf>
    <xf numFmtId="9" fontId="5" fillId="0" borderId="33" xfId="0" applyNumberFormat="1" applyFont="1" applyBorder="1" applyAlignment="1">
      <alignment horizontal="right"/>
    </xf>
    <xf numFmtId="9" fontId="5" fillId="0" borderId="36" xfId="0" applyNumberFormat="1" applyFont="1" applyBorder="1" applyAlignment="1">
      <alignment horizontal="right"/>
    </xf>
    <xf numFmtId="9" fontId="5" fillId="0" borderId="80" xfId="0" applyNumberFormat="1" applyFont="1" applyBorder="1" applyAlignment="1">
      <alignment horizontal="right"/>
    </xf>
    <xf numFmtId="0" fontId="10" fillId="0" borderId="41" xfId="0" applyFont="1" applyBorder="1" applyProtection="1">
      <protection locked="0"/>
    </xf>
    <xf numFmtId="0" fontId="10" fillId="0" borderId="40" xfId="0" applyFont="1" applyBorder="1" applyProtection="1">
      <protection locked="0"/>
    </xf>
    <xf numFmtId="41" fontId="15" fillId="0" borderId="35" xfId="0" applyNumberFormat="1" applyFont="1" applyBorder="1" applyProtection="1">
      <protection locked="0"/>
    </xf>
    <xf numFmtId="41" fontId="9" fillId="0" borderId="35" xfId="0" applyNumberFormat="1" applyFont="1" applyBorder="1" applyProtection="1">
      <protection locked="0"/>
    </xf>
    <xf numFmtId="41" fontId="15" fillId="0" borderId="40" xfId="0" applyNumberFormat="1" applyFont="1" applyBorder="1" applyProtection="1">
      <protection locked="0"/>
    </xf>
    <xf numFmtId="5" fontId="3" fillId="0" borderId="57" xfId="0" applyNumberFormat="1" applyFont="1" applyBorder="1"/>
    <xf numFmtId="5" fontId="3" fillId="0" borderId="64" xfId="0" applyNumberFormat="1" applyFont="1" applyBorder="1"/>
    <xf numFmtId="171" fontId="3" fillId="0" borderId="70" xfId="0" applyNumberFormat="1" applyFont="1" applyBorder="1"/>
    <xf numFmtId="171" fontId="3" fillId="0" borderId="82" xfId="0" applyNumberFormat="1" applyFont="1" applyBorder="1"/>
    <xf numFmtId="0" fontId="3" fillId="0" borderId="76" xfId="0" applyFont="1" applyBorder="1"/>
    <xf numFmtId="0" fontId="3" fillId="0" borderId="77" xfId="0" applyFont="1" applyBorder="1"/>
    <xf numFmtId="1" fontId="3" fillId="0" borderId="76" xfId="0" applyNumberFormat="1" applyFont="1" applyBorder="1"/>
    <xf numFmtId="1" fontId="3" fillId="5" borderId="62" xfId="0" applyNumberFormat="1" applyFont="1" applyFill="1" applyBorder="1"/>
    <xf numFmtId="1" fontId="3" fillId="5" borderId="57" xfId="0" applyNumberFormat="1" applyFont="1" applyFill="1" applyBorder="1"/>
    <xf numFmtId="1" fontId="3" fillId="5" borderId="63" xfId="0" applyNumberFormat="1" applyFont="1" applyFill="1" applyBorder="1"/>
    <xf numFmtId="0" fontId="6" fillId="12" borderId="0" xfId="0" applyFont="1" applyFill="1"/>
    <xf numFmtId="0" fontId="5" fillId="12" borderId="0" xfId="0" applyFont="1" applyFill="1"/>
    <xf numFmtId="0" fontId="5" fillId="13" borderId="26" xfId="0" applyFont="1" applyFill="1" applyBorder="1" applyAlignment="1">
      <alignment horizontal="centerContinuous"/>
    </xf>
    <xf numFmtId="170" fontId="3" fillId="13" borderId="61" xfId="1" applyNumberFormat="1" applyFont="1" applyFill="1" applyBorder="1" applyProtection="1"/>
    <xf numFmtId="0" fontId="5" fillId="13" borderId="23" xfId="0" applyFont="1" applyFill="1" applyBorder="1" applyAlignment="1">
      <alignment horizontal="center"/>
    </xf>
    <xf numFmtId="0" fontId="15" fillId="12" borderId="20" xfId="0" applyFont="1" applyFill="1" applyBorder="1" applyAlignment="1" applyProtection="1">
      <alignment horizontal="centerContinuous"/>
      <protection locked="0"/>
    </xf>
    <xf numFmtId="0" fontId="15" fillId="12" borderId="21" xfId="0" applyFont="1" applyFill="1" applyBorder="1" applyAlignment="1" applyProtection="1">
      <alignment horizontal="centerContinuous"/>
      <protection locked="0"/>
    </xf>
    <xf numFmtId="0" fontId="16" fillId="12" borderId="0" xfId="0" applyFont="1" applyFill="1"/>
    <xf numFmtId="0" fontId="15" fillId="12" borderId="19" xfId="0" applyFont="1" applyFill="1" applyBorder="1" applyAlignment="1" applyProtection="1">
      <alignment horizontal="center"/>
      <protection locked="0"/>
    </xf>
    <xf numFmtId="2" fontId="14" fillId="13" borderId="2" xfId="0" applyNumberFormat="1" applyFont="1" applyFill="1" applyBorder="1"/>
    <xf numFmtId="164" fontId="1" fillId="5" borderId="57" xfId="0" applyNumberFormat="1" applyFont="1" applyFill="1" applyBorder="1" applyAlignment="1">
      <alignment horizontal="center"/>
    </xf>
    <xf numFmtId="41" fontId="9" fillId="5" borderId="35" xfId="0" quotePrefix="1" applyNumberFormat="1" applyFont="1" applyFill="1" applyBorder="1" applyProtection="1">
      <protection locked="0"/>
    </xf>
    <xf numFmtId="1" fontId="23" fillId="14" borderId="57" xfId="0" applyNumberFormat="1" applyFont="1" applyFill="1" applyBorder="1"/>
    <xf numFmtId="41" fontId="15" fillId="6" borderId="83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167" fontId="1" fillId="0" borderId="0" xfId="0" applyNumberFormat="1" applyFont="1"/>
    <xf numFmtId="0" fontId="1" fillId="0" borderId="11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66" fontId="1" fillId="0" borderId="35" xfId="0" applyNumberFormat="1" applyFont="1" applyBorder="1"/>
    <xf numFmtId="5" fontId="1" fillId="0" borderId="35" xfId="0" applyNumberFormat="1" applyFont="1" applyBorder="1"/>
    <xf numFmtId="166" fontId="1" fillId="7" borderId="35" xfId="0" applyNumberFormat="1" applyFont="1" applyFill="1" applyBorder="1"/>
    <xf numFmtId="5" fontId="1" fillId="7" borderId="35" xfId="0" applyNumberFormat="1" applyFont="1" applyFill="1" applyBorder="1"/>
    <xf numFmtId="37" fontId="1" fillId="8" borderId="38" xfId="0" applyNumberFormat="1" applyFont="1" applyFill="1" applyBorder="1"/>
    <xf numFmtId="1" fontId="1" fillId="0" borderId="0" xfId="0" applyNumberFormat="1" applyFont="1"/>
    <xf numFmtId="37" fontId="1" fillId="0" borderId="38" xfId="0" applyNumberFormat="1" applyFont="1" applyBorder="1"/>
    <xf numFmtId="1" fontId="1" fillId="0" borderId="50" xfId="0" applyNumberFormat="1" applyFont="1" applyBorder="1"/>
    <xf numFmtId="1" fontId="1" fillId="0" borderId="51" xfId="0" applyNumberFormat="1" applyFont="1" applyBorder="1"/>
    <xf numFmtId="1" fontId="1" fillId="0" borderId="52" xfId="0" applyNumberFormat="1" applyFont="1" applyBorder="1"/>
    <xf numFmtId="1" fontId="1" fillId="0" borderId="53" xfId="0" applyNumberFormat="1" applyFont="1" applyBorder="1"/>
    <xf numFmtId="4" fontId="1" fillId="0" borderId="54" xfId="0" applyNumberFormat="1" applyFont="1" applyBorder="1"/>
    <xf numFmtId="170" fontId="1" fillId="0" borderId="55" xfId="1" applyNumberFormat="1" applyFont="1" applyBorder="1" applyProtection="1"/>
    <xf numFmtId="1" fontId="1" fillId="5" borderId="56" xfId="0" applyNumberFormat="1" applyFont="1" applyFill="1" applyBorder="1"/>
    <xf numFmtId="3" fontId="1" fillId="0" borderId="55" xfId="0" applyNumberFormat="1" applyFont="1" applyBorder="1"/>
    <xf numFmtId="1" fontId="1" fillId="0" borderId="60" xfId="0" applyNumberFormat="1" applyFont="1" applyBorder="1"/>
    <xf numFmtId="1" fontId="1" fillId="0" borderId="61" xfId="0" applyNumberFormat="1" applyFont="1" applyBorder="1"/>
    <xf numFmtId="1" fontId="1" fillId="0" borderId="81" xfId="0" applyNumberFormat="1" applyFont="1" applyBorder="1"/>
    <xf numFmtId="0" fontId="1" fillId="0" borderId="34" xfId="0" applyFont="1" applyBorder="1"/>
    <xf numFmtId="0" fontId="1" fillId="0" borderId="57" xfId="0" applyFont="1" applyBorder="1"/>
    <xf numFmtId="0" fontId="1" fillId="0" borderId="60" xfId="0" applyFont="1" applyBorder="1"/>
    <xf numFmtId="169" fontId="1" fillId="0" borderId="61" xfId="0" applyNumberFormat="1" applyFont="1" applyBorder="1"/>
    <xf numFmtId="6" fontId="1" fillId="13" borderId="61" xfId="0" applyNumberFormat="1" applyFont="1" applyFill="1" applyBorder="1"/>
    <xf numFmtId="0" fontId="1" fillId="0" borderId="61" xfId="0" applyFont="1" applyBorder="1"/>
    <xf numFmtId="0" fontId="1" fillId="0" borderId="58" xfId="0" applyFont="1" applyBorder="1"/>
    <xf numFmtId="0" fontId="1" fillId="0" borderId="66" xfId="0" applyFont="1" applyBorder="1"/>
    <xf numFmtId="164" fontId="1" fillId="5" borderId="62" xfId="0" applyNumberFormat="1" applyFont="1" applyFill="1" applyBorder="1" applyAlignment="1">
      <alignment horizontal="center"/>
    </xf>
    <xf numFmtId="170" fontId="1" fillId="5" borderId="63" xfId="0" applyNumberFormat="1" applyFont="1" applyFill="1" applyBorder="1"/>
    <xf numFmtId="170" fontId="1" fillId="6" borderId="62" xfId="0" applyNumberFormat="1" applyFont="1" applyFill="1" applyBorder="1"/>
    <xf numFmtId="170" fontId="1" fillId="6" borderId="57" xfId="0" applyNumberFormat="1" applyFont="1" applyFill="1" applyBorder="1"/>
    <xf numFmtId="170" fontId="1" fillId="6" borderId="64" xfId="0" applyNumberFormat="1" applyFont="1" applyFill="1" applyBorder="1"/>
    <xf numFmtId="0" fontId="1" fillId="6" borderId="66" xfId="0" applyFont="1" applyFill="1" applyBorder="1"/>
    <xf numFmtId="0" fontId="1" fillId="6" borderId="65" xfId="0" applyFont="1" applyFill="1" applyBorder="1"/>
    <xf numFmtId="170" fontId="1" fillId="0" borderId="66" xfId="0" applyNumberFormat="1" applyFont="1" applyBorder="1"/>
    <xf numFmtId="170" fontId="1" fillId="0" borderId="57" xfId="0" applyNumberFormat="1" applyFont="1" applyBorder="1"/>
    <xf numFmtId="170" fontId="1" fillId="0" borderId="64" xfId="0" applyNumberFormat="1" applyFont="1" applyBorder="1"/>
    <xf numFmtId="0" fontId="1" fillId="0" borderId="67" xfId="0" applyFont="1" applyBorder="1"/>
    <xf numFmtId="169" fontId="1" fillId="0" borderId="57" xfId="0" applyNumberFormat="1" applyFont="1" applyBorder="1"/>
    <xf numFmtId="171" fontId="1" fillId="0" borderId="57" xfId="0" applyNumberFormat="1" applyFont="1" applyBorder="1"/>
    <xf numFmtId="171" fontId="1" fillId="5" borderId="62" xfId="0" applyNumberFormat="1" applyFont="1" applyFill="1" applyBorder="1"/>
    <xf numFmtId="171" fontId="1" fillId="5" borderId="57" xfId="0" applyNumberFormat="1" applyFont="1" applyFill="1" applyBorder="1"/>
    <xf numFmtId="171" fontId="1" fillId="5" borderId="63" xfId="0" applyNumberFormat="1" applyFont="1" applyFill="1" applyBorder="1"/>
    <xf numFmtId="171" fontId="1" fillId="6" borderId="62" xfId="0" applyNumberFormat="1" applyFont="1" applyFill="1" applyBorder="1"/>
    <xf numFmtId="171" fontId="1" fillId="6" borderId="57" xfId="0" applyNumberFormat="1" applyFont="1" applyFill="1" applyBorder="1"/>
    <xf numFmtId="171" fontId="1" fillId="6" borderId="64" xfId="0" applyNumberFormat="1" applyFont="1" applyFill="1" applyBorder="1"/>
    <xf numFmtId="171" fontId="1" fillId="6" borderId="66" xfId="0" applyNumberFormat="1" applyFont="1" applyFill="1" applyBorder="1"/>
    <xf numFmtId="171" fontId="1" fillId="6" borderId="65" xfId="0" applyNumberFormat="1" applyFont="1" applyFill="1" applyBorder="1"/>
    <xf numFmtId="171" fontId="1" fillId="0" borderId="66" xfId="0" applyNumberFormat="1" applyFont="1" applyBorder="1"/>
    <xf numFmtId="171" fontId="1" fillId="0" borderId="64" xfId="0" applyNumberFormat="1" applyFont="1" applyBorder="1"/>
    <xf numFmtId="0" fontId="1" fillId="0" borderId="69" xfId="0" applyFont="1" applyBorder="1"/>
    <xf numFmtId="0" fontId="1" fillId="0" borderId="70" xfId="0" applyFont="1" applyBorder="1"/>
    <xf numFmtId="0" fontId="1" fillId="0" borderId="71" xfId="0" applyFont="1" applyBorder="1"/>
    <xf numFmtId="171" fontId="1" fillId="0" borderId="70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1" fillId="0" borderId="76" xfId="0" applyFont="1" applyBorder="1"/>
    <xf numFmtId="0" fontId="1" fillId="0" borderId="76" xfId="0" applyFont="1" applyBorder="1" applyAlignment="1">
      <alignment horizontal="right"/>
    </xf>
    <xf numFmtId="0" fontId="1" fillId="0" borderId="10" xfId="0" applyFont="1" applyBorder="1"/>
    <xf numFmtId="3" fontId="1" fillId="0" borderId="76" xfId="0" applyNumberFormat="1" applyFont="1" applyBorder="1"/>
    <xf numFmtId="0" fontId="1" fillId="0" borderId="78" xfId="0" applyFont="1" applyBorder="1"/>
    <xf numFmtId="3" fontId="1" fillId="0" borderId="79" xfId="0" applyNumberFormat="1" applyFont="1" applyBorder="1"/>
    <xf numFmtId="170" fontId="1" fillId="0" borderId="0" xfId="0" applyNumberFormat="1" applyFont="1"/>
    <xf numFmtId="0" fontId="1" fillId="9" borderId="0" xfId="0" applyFont="1" applyFill="1"/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Q127"/>
  <sheetViews>
    <sheetView tabSelected="1" topLeftCell="A3" zoomScale="57" zoomScaleNormal="100" workbookViewId="0">
      <selection activeCell="U5" sqref="U5"/>
    </sheetView>
  </sheetViews>
  <sheetFormatPr baseColWidth="10" defaultColWidth="14" defaultRowHeight="13"/>
  <cols>
    <col min="1" max="1" width="4.6640625" style="1" customWidth="1"/>
    <col min="2" max="2" width="16.83203125" style="2" customWidth="1"/>
    <col min="3" max="3" width="14.1640625" style="2" customWidth="1"/>
    <col min="4" max="4" width="6.1640625" style="1" customWidth="1"/>
    <col min="5" max="5" width="17.6640625" style="1" customWidth="1"/>
    <col min="6" max="6" width="24.33203125" style="1" bestFit="1" customWidth="1"/>
    <col min="7" max="7" width="7.5" style="1" bestFit="1" customWidth="1"/>
    <col min="8" max="8" width="6.83203125" style="1" hidden="1" customWidth="1"/>
    <col min="9" max="9" width="9.5" style="1" hidden="1" customWidth="1"/>
    <col min="10" max="10" width="12.5" style="1" hidden="1" customWidth="1"/>
    <col min="11" max="17" width="4.83203125" style="1" hidden="1" customWidth="1"/>
    <col min="18" max="18" width="9.5" style="1" hidden="1" customWidth="1"/>
    <col min="19" max="19" width="9.33203125" style="1" customWidth="1"/>
    <col min="20" max="20" width="7.5" style="1" customWidth="1"/>
    <col min="21" max="21" width="7.6640625" style="2" customWidth="1"/>
    <col min="22" max="22" width="10.1640625" style="1" customWidth="1"/>
    <col min="23" max="23" width="11.33203125" style="1" customWidth="1"/>
    <col min="24" max="24" width="7.5" style="1" bestFit="1" customWidth="1"/>
    <col min="25" max="25" width="12.1640625" style="1" customWidth="1"/>
    <col min="26" max="26" width="8.33203125" style="1" customWidth="1"/>
    <col min="27" max="27" width="8.5" style="1" bestFit="1" customWidth="1"/>
    <col min="28" max="28" width="8.33203125" style="1" customWidth="1"/>
    <col min="29" max="29" width="8.5" style="1" customWidth="1"/>
    <col min="30" max="30" width="9.83203125" style="1" customWidth="1"/>
    <col min="31" max="31" width="10.5" style="1" customWidth="1"/>
    <col min="32" max="32" width="10.33203125" style="1" customWidth="1"/>
    <col min="33" max="33" width="8.5" style="1" bestFit="1" customWidth="1"/>
    <col min="34" max="34" width="8.33203125" style="1" bestFit="1" customWidth="1"/>
    <col min="35" max="37" width="8.5" style="1" bestFit="1" customWidth="1"/>
    <col min="38" max="38" width="7" style="1" customWidth="1"/>
    <col min="39" max="41" width="8.5" style="1" customWidth="1"/>
    <col min="42" max="42" width="8" style="1" customWidth="1"/>
    <col min="43" max="43" width="8.5" style="1" customWidth="1"/>
    <col min="44" max="171" width="6.1640625" style="1" customWidth="1"/>
    <col min="172" max="172" width="2.5" style="3" customWidth="1"/>
    <col min="173" max="198" width="13.1640625" style="3" customWidth="1"/>
    <col min="199" max="199" width="4.83203125" style="3" customWidth="1"/>
    <col min="200" max="16384" width="14" style="1"/>
  </cols>
  <sheetData>
    <row r="2" spans="1:199">
      <c r="A2" s="251"/>
      <c r="D2" s="251"/>
      <c r="E2" s="251" t="s">
        <v>0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</row>
    <row r="3" spans="1:199" ht="14" thickBot="1">
      <c r="A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</row>
    <row r="4" spans="1:199" ht="15" customHeight="1" thickBot="1">
      <c r="A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V4" s="251"/>
      <c r="W4" s="251"/>
      <c r="X4" s="251"/>
      <c r="Y4" s="251"/>
      <c r="Z4" s="251"/>
      <c r="AA4" s="251"/>
      <c r="AB4" s="4" t="s">
        <v>1</v>
      </c>
      <c r="AC4" s="5"/>
      <c r="AD4" s="5"/>
      <c r="AE4" s="5"/>
      <c r="AF4" s="6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GQ4" s="8"/>
    </row>
    <row r="5" spans="1:199">
      <c r="A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V5" s="251"/>
      <c r="W5" s="251"/>
      <c r="X5" s="251"/>
      <c r="Y5" s="9" t="s">
        <v>2</v>
      </c>
      <c r="Z5" s="10"/>
      <c r="AA5" s="251"/>
      <c r="AB5" s="252"/>
      <c r="AC5" s="253"/>
      <c r="AD5" s="11" t="s">
        <v>3</v>
      </c>
      <c r="AE5" s="11" t="s">
        <v>4</v>
      </c>
      <c r="AF5" s="12" t="s">
        <v>5</v>
      </c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GQ5" s="13"/>
    </row>
    <row r="6" spans="1:199" ht="14" thickBot="1">
      <c r="A6" s="251"/>
      <c r="D6" s="251"/>
      <c r="E6" s="14" t="s">
        <v>6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V6" s="251"/>
      <c r="W6" s="251"/>
      <c r="X6" s="251"/>
      <c r="Y6" s="15" t="s">
        <v>7</v>
      </c>
      <c r="Z6" s="10"/>
      <c r="AA6" s="251"/>
      <c r="AB6" s="16" t="s">
        <v>8</v>
      </c>
      <c r="AC6" s="17" t="s">
        <v>9</v>
      </c>
      <c r="AD6" s="18"/>
      <c r="AE6" s="18"/>
      <c r="AF6" s="19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GQ6" s="13"/>
    </row>
    <row r="7" spans="1:199" ht="14" thickBot="1">
      <c r="A7" s="20"/>
      <c r="B7" s="21"/>
      <c r="C7" s="22"/>
      <c r="D7" s="23"/>
      <c r="E7" s="14" t="s">
        <v>10</v>
      </c>
      <c r="F7" s="23"/>
      <c r="G7" s="14"/>
      <c r="H7" s="14" t="s">
        <v>11</v>
      </c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4"/>
      <c r="U7" s="21"/>
      <c r="V7" s="251"/>
      <c r="W7" s="251"/>
      <c r="X7" s="14"/>
      <c r="Y7" s="15" t="s">
        <v>12</v>
      </c>
      <c r="Z7" s="10" t="e">
        <v>#DIV/0!</v>
      </c>
      <c r="AA7" s="251"/>
      <c r="AB7" s="25"/>
      <c r="AC7" s="17" t="s">
        <v>13</v>
      </c>
      <c r="AD7" s="26"/>
      <c r="AE7" s="27"/>
      <c r="AF7" s="28"/>
      <c r="AG7" s="251"/>
      <c r="AH7" s="254"/>
      <c r="AI7" s="254"/>
      <c r="AJ7" s="254"/>
      <c r="AK7" s="29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GQ7" s="13"/>
    </row>
    <row r="8" spans="1:199" ht="14" thickBot="1">
      <c r="A8" s="30"/>
      <c r="B8" s="237" t="s">
        <v>14</v>
      </c>
      <c r="C8" s="22"/>
      <c r="D8" s="23"/>
      <c r="E8" s="238" t="s">
        <v>15</v>
      </c>
      <c r="F8" s="38">
        <v>45439</v>
      </c>
      <c r="G8" s="251"/>
      <c r="H8" s="14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4"/>
      <c r="U8" s="21"/>
      <c r="V8" s="251"/>
      <c r="W8" s="251"/>
      <c r="X8" s="251"/>
      <c r="Y8" s="31" t="s">
        <v>16</v>
      </c>
      <c r="Z8" s="32"/>
      <c r="AA8" s="33"/>
      <c r="AB8" s="255"/>
      <c r="AC8" s="34" t="s">
        <v>17</v>
      </c>
      <c r="AD8" s="35"/>
      <c r="AE8" s="35"/>
      <c r="AF8" s="36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GQ8" s="13"/>
    </row>
    <row r="9" spans="1:199" ht="14" thickBot="1">
      <c r="A9" s="30"/>
      <c r="B9" s="21" t="s">
        <v>18</v>
      </c>
      <c r="C9" s="37"/>
      <c r="D9" s="23"/>
      <c r="E9" s="238" t="s">
        <v>19</v>
      </c>
      <c r="F9" s="38">
        <v>45457</v>
      </c>
      <c r="G9" s="251"/>
      <c r="H9" s="14" t="s">
        <v>20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4"/>
      <c r="U9" s="21"/>
      <c r="V9" s="251"/>
      <c r="W9" s="251"/>
      <c r="X9" s="251"/>
      <c r="Y9" s="39" t="s">
        <v>21</v>
      </c>
      <c r="Z9" s="40">
        <v>4</v>
      </c>
      <c r="AA9" s="41">
        <v>2.7</v>
      </c>
      <c r="AB9" s="41">
        <v>1.8</v>
      </c>
      <c r="AC9" s="41">
        <v>1.4</v>
      </c>
      <c r="AD9" s="246">
        <v>1</v>
      </c>
      <c r="AE9" s="41">
        <v>0.6</v>
      </c>
      <c r="AF9" s="42">
        <v>0.5</v>
      </c>
      <c r="AG9" s="43">
        <v>4</v>
      </c>
      <c r="AH9" s="44">
        <v>2.7</v>
      </c>
      <c r="AI9" s="44">
        <v>1.8</v>
      </c>
      <c r="AJ9" s="44">
        <v>1.4</v>
      </c>
      <c r="AK9" s="44">
        <v>1</v>
      </c>
      <c r="AL9" s="44">
        <v>0.6</v>
      </c>
      <c r="AM9" s="45">
        <v>0.5</v>
      </c>
      <c r="AN9" s="46"/>
      <c r="AO9" s="46"/>
      <c r="AP9" s="46"/>
      <c r="AQ9" s="46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GQ9" s="47"/>
    </row>
    <row r="10" spans="1:199" ht="15.75" customHeight="1" thickBot="1">
      <c r="A10" s="30"/>
      <c r="B10" s="21"/>
      <c r="C10" s="22"/>
      <c r="D10" s="23"/>
      <c r="E10" s="238" t="s">
        <v>22</v>
      </c>
      <c r="F10" s="38" t="s">
        <v>23</v>
      </c>
      <c r="G10" s="251"/>
      <c r="H10" s="14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4"/>
      <c r="U10" s="21"/>
      <c r="V10" s="251"/>
      <c r="W10" s="251"/>
      <c r="X10" s="251"/>
      <c r="Y10" s="251"/>
      <c r="Z10" s="48" t="s">
        <v>24</v>
      </c>
      <c r="AA10" s="49"/>
      <c r="AB10" s="49"/>
      <c r="AC10" s="49"/>
      <c r="AD10" s="49"/>
      <c r="AE10" s="49"/>
      <c r="AF10" s="50"/>
      <c r="AG10" s="51" t="s">
        <v>25</v>
      </c>
      <c r="AH10" s="52"/>
      <c r="AI10" s="52"/>
      <c r="AJ10" s="52"/>
      <c r="AK10" s="52"/>
      <c r="AL10" s="52"/>
      <c r="AM10" s="53"/>
      <c r="AN10" s="256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GQ10" s="7"/>
    </row>
    <row r="11" spans="1:199" ht="17" thickTop="1">
      <c r="A11" s="54"/>
      <c r="B11" s="55"/>
      <c r="C11" s="56" t="s">
        <v>26</v>
      </c>
      <c r="D11" s="57"/>
      <c r="E11" s="57"/>
      <c r="F11" s="57" t="s">
        <v>27</v>
      </c>
      <c r="G11" s="57" t="s">
        <v>28</v>
      </c>
      <c r="H11" s="60"/>
      <c r="I11" s="57"/>
      <c r="J11" s="57" t="s">
        <v>29</v>
      </c>
      <c r="K11" s="57" t="s">
        <v>30</v>
      </c>
      <c r="L11" s="57"/>
      <c r="M11" s="57"/>
      <c r="N11" s="57"/>
      <c r="O11" s="321"/>
      <c r="P11" s="57"/>
      <c r="Q11" s="58"/>
      <c r="R11" s="58"/>
      <c r="S11" s="59"/>
      <c r="T11" s="59" t="s">
        <v>31</v>
      </c>
      <c r="U11" s="55"/>
      <c r="V11" s="61" t="s">
        <v>32</v>
      </c>
      <c r="W11" s="57"/>
      <c r="X11" s="62"/>
      <c r="Y11" s="63" t="s">
        <v>32</v>
      </c>
      <c r="Z11" s="64">
        <v>0</v>
      </c>
      <c r="AA11" s="242">
        <v>10</v>
      </c>
      <c r="AB11" s="243">
        <v>14</v>
      </c>
      <c r="AC11" s="243">
        <v>25</v>
      </c>
      <c r="AD11" s="243">
        <v>40</v>
      </c>
      <c r="AE11" s="243">
        <v>25</v>
      </c>
      <c r="AF11" s="244">
        <v>10</v>
      </c>
      <c r="AG11" s="245">
        <v>1</v>
      </c>
      <c r="AH11" s="242">
        <v>20</v>
      </c>
      <c r="AI11" s="243">
        <v>45</v>
      </c>
      <c r="AJ11" s="243">
        <v>60</v>
      </c>
      <c r="AK11" s="243">
        <v>70</v>
      </c>
      <c r="AL11" s="243">
        <v>30</v>
      </c>
      <c r="AM11" s="244">
        <v>20</v>
      </c>
      <c r="AN11" s="211">
        <v>0</v>
      </c>
      <c r="AO11" s="211"/>
      <c r="AP11" s="211"/>
      <c r="AQ11" s="211"/>
      <c r="AR11" s="251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GQ11" s="7"/>
    </row>
    <row r="12" spans="1:199" ht="14" thickBot="1">
      <c r="A12" s="65" t="s">
        <v>33</v>
      </c>
      <c r="B12" s="66" t="s">
        <v>34</v>
      </c>
      <c r="C12" s="66" t="s">
        <v>35</v>
      </c>
      <c r="D12" s="67" t="s">
        <v>36</v>
      </c>
      <c r="E12" s="67" t="s">
        <v>37</v>
      </c>
      <c r="F12" s="67" t="s">
        <v>38</v>
      </c>
      <c r="G12" s="67" t="s">
        <v>39</v>
      </c>
      <c r="H12" s="196"/>
      <c r="I12" s="67"/>
      <c r="J12" s="67" t="s">
        <v>40</v>
      </c>
      <c r="K12" s="67" t="s">
        <v>41</v>
      </c>
      <c r="L12" s="67"/>
      <c r="M12" s="67"/>
      <c r="N12" s="67"/>
      <c r="O12" s="322"/>
      <c r="P12" s="67"/>
      <c r="Q12" s="68"/>
      <c r="R12" s="68"/>
      <c r="S12" s="67" t="s">
        <v>42</v>
      </c>
      <c r="T12" s="67" t="s">
        <v>43</v>
      </c>
      <c r="U12" s="66" t="s">
        <v>44</v>
      </c>
      <c r="V12" s="67" t="s">
        <v>42</v>
      </c>
      <c r="W12" s="241" t="s">
        <v>43</v>
      </c>
      <c r="X12" s="69"/>
      <c r="Y12" s="70" t="s">
        <v>45</v>
      </c>
      <c r="Z12" s="71" t="s">
        <v>46</v>
      </c>
      <c r="AA12" s="71" t="s">
        <v>47</v>
      </c>
      <c r="AB12" s="71" t="s">
        <v>48</v>
      </c>
      <c r="AC12" s="71" t="s">
        <v>49</v>
      </c>
      <c r="AD12" s="239" t="s">
        <v>50</v>
      </c>
      <c r="AE12" s="71" t="s">
        <v>51</v>
      </c>
      <c r="AF12" s="72" t="s">
        <v>52</v>
      </c>
      <c r="AG12" s="73" t="s">
        <v>46</v>
      </c>
      <c r="AH12" s="73" t="s">
        <v>47</v>
      </c>
      <c r="AI12" s="73" t="s">
        <v>48</v>
      </c>
      <c r="AJ12" s="73" t="s">
        <v>49</v>
      </c>
      <c r="AK12" s="239" t="s">
        <v>50</v>
      </c>
      <c r="AL12" s="73" t="s">
        <v>51</v>
      </c>
      <c r="AM12" s="74" t="s">
        <v>52</v>
      </c>
      <c r="AN12" s="212"/>
      <c r="AO12" s="213"/>
      <c r="AP12" s="212"/>
      <c r="AQ12" s="212"/>
      <c r="AR12" s="251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8"/>
      <c r="BH12" s="208"/>
      <c r="BI12" s="208"/>
      <c r="BJ12" s="208"/>
      <c r="BK12" s="251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1"/>
      <c r="GQ12" s="7"/>
    </row>
    <row r="13" spans="1:199" ht="14" thickTop="1">
      <c r="A13" s="75"/>
      <c r="B13" s="76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6"/>
      <c r="V13" s="77"/>
      <c r="W13" s="77"/>
      <c r="X13" s="78"/>
      <c r="Y13" s="79" t="s">
        <v>53</v>
      </c>
      <c r="Z13" s="80">
        <v>0</v>
      </c>
      <c r="AA13" s="80"/>
      <c r="AB13" s="80"/>
      <c r="AC13" s="80"/>
      <c r="AD13" s="80"/>
      <c r="AE13" s="81"/>
      <c r="AF13" s="82"/>
      <c r="AG13" s="83"/>
      <c r="AH13" s="83"/>
      <c r="AI13" s="83"/>
      <c r="AJ13" s="83"/>
      <c r="AK13" s="84"/>
      <c r="AL13" s="83"/>
      <c r="AM13" s="83"/>
      <c r="AN13" s="214"/>
      <c r="AO13" s="214"/>
      <c r="AP13" s="214"/>
      <c r="AQ13" s="215"/>
      <c r="AR13" s="251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7"/>
    </row>
    <row r="14" spans="1:199">
      <c r="A14" s="75"/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6"/>
      <c r="V14" s="77"/>
      <c r="W14" s="77"/>
      <c r="X14" s="78"/>
      <c r="Y14" s="79" t="s">
        <v>54</v>
      </c>
      <c r="Z14" s="85">
        <v>0</v>
      </c>
      <c r="AA14" s="85"/>
      <c r="AB14" s="85"/>
      <c r="AC14" s="85"/>
      <c r="AD14" s="85"/>
      <c r="AE14" s="85"/>
      <c r="AF14" s="86"/>
      <c r="AG14" s="87"/>
      <c r="AH14" s="87"/>
      <c r="AI14" s="87"/>
      <c r="AJ14" s="87"/>
      <c r="AK14" s="87"/>
      <c r="AL14" s="87"/>
      <c r="AM14" s="87"/>
      <c r="AN14" s="216"/>
      <c r="AO14" s="216"/>
      <c r="AP14" s="216"/>
      <c r="AQ14" s="216"/>
      <c r="AR14" s="251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7"/>
    </row>
    <row r="15" spans="1:199" ht="14" thickBot="1">
      <c r="A15" s="75"/>
      <c r="B15" s="76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88"/>
      <c r="O15" s="88"/>
      <c r="P15" s="88"/>
      <c r="Q15" s="88"/>
      <c r="R15" s="88"/>
      <c r="S15" s="88"/>
      <c r="T15" s="88"/>
      <c r="U15" s="89"/>
      <c r="V15" s="88"/>
      <c r="W15" s="88"/>
      <c r="X15" s="90"/>
      <c r="Y15" s="79" t="s">
        <v>55</v>
      </c>
      <c r="Z15" s="85">
        <v>0</v>
      </c>
      <c r="AA15" s="85"/>
      <c r="AB15" s="85"/>
      <c r="AC15" s="85"/>
      <c r="AD15" s="85"/>
      <c r="AE15" s="91"/>
      <c r="AF15" s="86"/>
      <c r="AG15" s="87"/>
      <c r="AH15" s="87"/>
      <c r="AI15" s="87"/>
      <c r="AJ15" s="87"/>
      <c r="AK15" s="92"/>
      <c r="AL15" s="87"/>
      <c r="AM15" s="87"/>
      <c r="AN15" s="216"/>
      <c r="AO15" s="216"/>
      <c r="AP15" s="216"/>
      <c r="AQ15" s="217"/>
      <c r="AR15" s="251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7"/>
    </row>
    <row r="16" spans="1:199" ht="13.5" hidden="1" customHeight="1">
      <c r="A16" s="75"/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6"/>
      <c r="V16" s="77"/>
      <c r="W16" s="77"/>
      <c r="X16" s="78"/>
      <c r="Y16" s="79" t="s">
        <v>56</v>
      </c>
      <c r="Z16" s="93" t="e">
        <v>#DIV/0!</v>
      </c>
      <c r="AA16" s="93">
        <v>-4.5459299982366771E-3</v>
      </c>
      <c r="AB16" s="93">
        <v>-0.26747960208999194</v>
      </c>
      <c r="AC16" s="93">
        <v>-8.2903646846773191E-2</v>
      </c>
      <c r="AD16" s="93">
        <v>-0.28454417153700678</v>
      </c>
      <c r="AE16" s="94">
        <v>-0.36150886230823598</v>
      </c>
      <c r="AF16" s="95" t="e">
        <v>#DIV/0!</v>
      </c>
      <c r="AG16" s="96" t="e">
        <v>#DIV/0!</v>
      </c>
      <c r="AH16" s="96">
        <v>-4.5459299982366771E-3</v>
      </c>
      <c r="AI16" s="96">
        <v>-0.2680600296222036</v>
      </c>
      <c r="AJ16" s="96">
        <v>-8.2903646846773066E-2</v>
      </c>
      <c r="AK16" s="97">
        <v>-0.28245463242104579</v>
      </c>
      <c r="AL16" s="96">
        <v>-0.36150886230823587</v>
      </c>
      <c r="AM16" s="96" t="e">
        <v>#DIV/0!</v>
      </c>
      <c r="AN16" s="218"/>
      <c r="AO16" s="218"/>
      <c r="AP16" s="218"/>
      <c r="AQ16" s="219"/>
      <c r="AR16" s="251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7"/>
    </row>
    <row r="17" spans="1:199" ht="14" thickBot="1">
      <c r="A17" s="98"/>
      <c r="B17" s="99"/>
      <c r="C17" s="99"/>
      <c r="D17" s="100"/>
      <c r="E17" s="100"/>
      <c r="F17" s="101"/>
      <c r="G17" s="100"/>
      <c r="H17" s="100"/>
      <c r="I17" s="102"/>
      <c r="J17" s="102"/>
      <c r="K17" s="103" t="s">
        <v>47</v>
      </c>
      <c r="L17" s="103" t="s">
        <v>57</v>
      </c>
      <c r="M17" s="103" t="s">
        <v>58</v>
      </c>
      <c r="N17" s="103" t="s">
        <v>59</v>
      </c>
      <c r="O17" s="103"/>
      <c r="P17" s="103"/>
      <c r="Q17" s="103"/>
      <c r="R17" s="102"/>
      <c r="S17" s="258"/>
      <c r="T17" s="104"/>
      <c r="U17" s="105"/>
      <c r="V17" s="259"/>
      <c r="W17" s="259"/>
      <c r="X17" s="100"/>
      <c r="Y17" s="106" t="s">
        <v>60</v>
      </c>
      <c r="Z17" s="107"/>
      <c r="AA17" s="107"/>
      <c r="AB17" s="107"/>
      <c r="AC17" s="107"/>
      <c r="AD17" s="107"/>
      <c r="AE17" s="107"/>
      <c r="AF17" s="108"/>
      <c r="AG17" s="109"/>
      <c r="AH17" s="109"/>
      <c r="AI17" s="109"/>
      <c r="AJ17" s="109"/>
      <c r="AK17" s="109"/>
      <c r="AL17" s="109"/>
      <c r="AM17" s="109"/>
      <c r="AN17" s="220"/>
      <c r="AO17" s="220"/>
      <c r="AP17" s="220"/>
      <c r="AQ17" s="221"/>
      <c r="AR17" s="251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7"/>
    </row>
    <row r="18" spans="1:199" ht="14" thickBot="1">
      <c r="A18" s="110"/>
      <c r="B18" s="111"/>
      <c r="C18" s="111"/>
      <c r="D18" s="112"/>
      <c r="E18" s="112"/>
      <c r="F18" s="113"/>
      <c r="G18" s="113"/>
      <c r="H18" s="112"/>
      <c r="I18" s="114"/>
      <c r="J18" s="114"/>
      <c r="K18" s="112"/>
      <c r="L18" s="112"/>
      <c r="M18" s="112"/>
      <c r="N18" s="112"/>
      <c r="O18" s="114"/>
      <c r="P18" s="114"/>
      <c r="Q18" s="114"/>
      <c r="R18" s="114"/>
      <c r="S18" s="260"/>
      <c r="T18" s="115"/>
      <c r="U18" s="116"/>
      <c r="V18" s="261"/>
      <c r="W18" s="261"/>
      <c r="X18" s="112"/>
      <c r="Y18" s="117"/>
      <c r="Z18" s="118"/>
      <c r="AA18" s="112"/>
      <c r="AB18" s="112"/>
      <c r="AC18" s="112"/>
      <c r="AD18" s="112"/>
      <c r="AE18" s="119"/>
      <c r="AF18" s="112"/>
      <c r="AG18" s="112"/>
      <c r="AH18" s="112"/>
      <c r="AI18" s="120"/>
      <c r="AJ18" s="120"/>
      <c r="AK18" s="119"/>
      <c r="AL18" s="118"/>
      <c r="AM18" s="112"/>
      <c r="AN18" s="100"/>
      <c r="AO18" s="222"/>
      <c r="AP18" s="222"/>
      <c r="AQ18" s="223"/>
      <c r="AR18" s="251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7"/>
    </row>
    <row r="19" spans="1:199" ht="14" thickBot="1">
      <c r="A19" s="98"/>
      <c r="B19" s="99" t="s">
        <v>61</v>
      </c>
      <c r="C19" s="121" t="s">
        <v>62</v>
      </c>
      <c r="D19" s="100"/>
      <c r="E19" s="100"/>
      <c r="F19" s="100" t="s">
        <v>120</v>
      </c>
      <c r="G19" s="101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22"/>
      <c r="S19" s="123">
        <v>16</v>
      </c>
      <c r="T19" s="104">
        <v>44.5</v>
      </c>
      <c r="U19" s="105">
        <f t="shared" ref="U19:U20" si="0">(T19-S19)/T19</f>
        <v>0.6404494382022472</v>
      </c>
      <c r="V19" s="259">
        <f t="shared" ref="V19:V20" si="1">Y19*S19</f>
        <v>49408</v>
      </c>
      <c r="W19" s="259">
        <f t="shared" ref="W19:W20" si="2">Y19*T19</f>
        <v>137416</v>
      </c>
      <c r="X19" s="100"/>
      <c r="Y19" s="262">
        <f t="shared" ref="Y19:Y20" si="3">(Z19*$Z$11)+(AA19*$AA$11)+(AB19*$AB$11)+(AC19*$AC$11)+(AD19*$AD$11)+(AE19*$AE$11)+(AF19*$AF$11)+(AG19*$AG$11)+(AH19*$AH$11)+(AI19*$AI$11)+(AJ19*$AJ$11)+(AK19*$AK$11)+(AL19*$AL$11)+(AM19*$AM$11)</f>
        <v>3088</v>
      </c>
      <c r="Z19" s="124"/>
      <c r="AA19" s="125">
        <v>12</v>
      </c>
      <c r="AB19" s="125">
        <v>10</v>
      </c>
      <c r="AC19" s="125">
        <v>10</v>
      </c>
      <c r="AD19" s="126">
        <v>8</v>
      </c>
      <c r="AE19" s="127">
        <v>6</v>
      </c>
      <c r="AF19" s="128">
        <v>6</v>
      </c>
      <c r="AG19" s="129">
        <v>18</v>
      </c>
      <c r="AH19" s="130">
        <v>12</v>
      </c>
      <c r="AI19" s="130">
        <v>10</v>
      </c>
      <c r="AJ19" s="130">
        <v>8</v>
      </c>
      <c r="AK19" s="131">
        <v>8</v>
      </c>
      <c r="AL19" s="132">
        <v>6</v>
      </c>
      <c r="AM19" s="133">
        <v>6</v>
      </c>
      <c r="AN19" s="224"/>
      <c r="AO19" s="225"/>
      <c r="AP19" s="224"/>
      <c r="AQ19" s="226"/>
      <c r="AR19" s="251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51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7"/>
    </row>
    <row r="20" spans="1:199">
      <c r="A20" s="98"/>
      <c r="B20" s="99"/>
      <c r="C20" s="121" t="s">
        <v>63</v>
      </c>
      <c r="D20" s="100"/>
      <c r="E20" s="100"/>
      <c r="F20" s="100"/>
      <c r="G20" s="134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22"/>
      <c r="S20" s="123">
        <v>16</v>
      </c>
      <c r="T20" s="104">
        <v>44.5</v>
      </c>
      <c r="U20" s="105">
        <f t="shared" si="0"/>
        <v>0.6404494382022472</v>
      </c>
      <c r="V20" s="259">
        <f t="shared" si="1"/>
        <v>34592</v>
      </c>
      <c r="W20" s="259">
        <f t="shared" si="2"/>
        <v>96209</v>
      </c>
      <c r="X20" s="100"/>
      <c r="Y20" s="262">
        <f t="shared" si="3"/>
        <v>2162</v>
      </c>
      <c r="Z20" s="135"/>
      <c r="AA20" s="125">
        <v>8</v>
      </c>
      <c r="AB20" s="136">
        <v>6</v>
      </c>
      <c r="AC20" s="136">
        <v>6</v>
      </c>
      <c r="AD20" s="137">
        <v>6</v>
      </c>
      <c r="AE20" s="138">
        <v>0</v>
      </c>
      <c r="AF20" s="139">
        <v>0</v>
      </c>
      <c r="AG20" s="140">
        <v>18</v>
      </c>
      <c r="AH20" s="141">
        <v>12</v>
      </c>
      <c r="AI20" s="141">
        <v>10</v>
      </c>
      <c r="AJ20" s="141">
        <v>8</v>
      </c>
      <c r="AK20" s="142">
        <v>6</v>
      </c>
      <c r="AL20" s="143">
        <v>0</v>
      </c>
      <c r="AM20" s="144">
        <v>0</v>
      </c>
      <c r="AN20" s="224"/>
      <c r="AO20" s="225"/>
      <c r="AP20" s="224"/>
      <c r="AQ20" s="226"/>
      <c r="AR20" s="251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51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7"/>
    </row>
    <row r="21" spans="1:199">
      <c r="A21" s="98"/>
      <c r="B21" s="99" t="s">
        <v>64</v>
      </c>
      <c r="C21" s="121" t="s">
        <v>65</v>
      </c>
      <c r="D21" s="100"/>
      <c r="E21" s="100"/>
      <c r="F21" s="100"/>
      <c r="G21" s="134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22"/>
      <c r="S21" s="123">
        <v>15.5</v>
      </c>
      <c r="T21" s="104">
        <v>44.5</v>
      </c>
      <c r="U21" s="105">
        <f>(T21-S21)/T21</f>
        <v>0.651685393258427</v>
      </c>
      <c r="V21" s="259">
        <f>Y21*S21</f>
        <v>42036</v>
      </c>
      <c r="W21" s="259">
        <f>Y21*T21</f>
        <v>120684</v>
      </c>
      <c r="X21" s="100"/>
      <c r="Y21" s="262">
        <f>(Z21*$Z$11)+(AA21*$AA$11)+(AB21*$AB$11)+(AC21*$AC$11)+(AD21*$AD$11)+(AE21*$AE$11)+(AF21*$AF$11)+(AG21*$AG$11)+(AH21*$AH$11)+(AI21*$AI$11)+(AJ21*$AJ$11)+(AK21*$AK$11)+(AL21*$AL$11)+(AM21*$AM$11)</f>
        <v>2712</v>
      </c>
      <c r="Z21" s="135"/>
      <c r="AA21" s="136">
        <v>12</v>
      </c>
      <c r="AB21" s="136">
        <v>6</v>
      </c>
      <c r="AC21" s="136">
        <v>6</v>
      </c>
      <c r="AD21" s="137">
        <v>6</v>
      </c>
      <c r="AE21" s="138">
        <v>6</v>
      </c>
      <c r="AF21" s="139">
        <v>6</v>
      </c>
      <c r="AG21" s="140">
        <v>18</v>
      </c>
      <c r="AH21" s="141">
        <v>12</v>
      </c>
      <c r="AI21" s="141">
        <v>10</v>
      </c>
      <c r="AJ21" s="141">
        <v>8</v>
      </c>
      <c r="AK21" s="142">
        <v>6</v>
      </c>
      <c r="AL21" s="143">
        <v>6</v>
      </c>
      <c r="AM21" s="144">
        <v>6</v>
      </c>
      <c r="AN21" s="224"/>
      <c r="AO21" s="225"/>
      <c r="AP21" s="224"/>
      <c r="AQ21" s="226"/>
      <c r="AR21" s="251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51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7"/>
    </row>
    <row r="22" spans="1:199">
      <c r="A22" s="98"/>
      <c r="B22" s="99" t="s">
        <v>66</v>
      </c>
      <c r="C22" s="121" t="s">
        <v>67</v>
      </c>
      <c r="D22" s="100"/>
      <c r="E22" s="100"/>
      <c r="F22" s="100"/>
      <c r="G22" s="134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22"/>
      <c r="S22" s="123">
        <v>14.5</v>
      </c>
      <c r="T22" s="104">
        <v>44.5</v>
      </c>
      <c r="U22" s="105">
        <f t="shared" ref="U22:U70" si="4">(T22-S22)/T22</f>
        <v>0.6741573033707865</v>
      </c>
      <c r="V22" s="259">
        <f t="shared" ref="V22:V70" si="5">Y22*S22</f>
        <v>30595</v>
      </c>
      <c r="W22" s="259">
        <f t="shared" ref="W22:W70" si="6">Y22*T22</f>
        <v>93895</v>
      </c>
      <c r="X22" s="100"/>
      <c r="Y22" s="264">
        <f t="shared" ref="Y22:Y70" si="7">(Z22*$Z$11)+(AA22*$AA$11)+(AB22*$AB$11)+(AC22*$AC$11)+(AD22*$AD$11)+(AE22*$AE$11)+(AF22*$AF$11)+(AG22*$AG$11)+(AH22*$AH$11)+(AI22*$AI$11)+(AJ22*$AJ$11)+(AK22*$AK$11)+(AL22*$AL$11)+(AM22*$AM$11)</f>
        <v>2110</v>
      </c>
      <c r="Z22" s="135"/>
      <c r="AA22" s="136">
        <v>12</v>
      </c>
      <c r="AB22" s="136">
        <v>8</v>
      </c>
      <c r="AC22" s="136">
        <v>6</v>
      </c>
      <c r="AD22" s="137">
        <v>6</v>
      </c>
      <c r="AE22" s="138"/>
      <c r="AF22" s="139"/>
      <c r="AG22" s="140">
        <v>18</v>
      </c>
      <c r="AH22" s="141">
        <v>12</v>
      </c>
      <c r="AI22" s="141">
        <v>10</v>
      </c>
      <c r="AJ22" s="141">
        <v>6</v>
      </c>
      <c r="AK22" s="142">
        <v>6</v>
      </c>
      <c r="AL22" s="143"/>
      <c r="AM22" s="144"/>
      <c r="AN22" s="224"/>
      <c r="AO22" s="225"/>
      <c r="AP22" s="224"/>
      <c r="AQ22" s="226"/>
      <c r="AR22" s="251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51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7"/>
    </row>
    <row r="23" spans="1:199">
      <c r="A23" s="98"/>
      <c r="B23" s="99"/>
      <c r="C23" s="121" t="s">
        <v>68</v>
      </c>
      <c r="D23" s="100"/>
      <c r="E23" s="100"/>
      <c r="F23" s="100"/>
      <c r="G23" s="13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22"/>
      <c r="S23" s="123">
        <v>14.5</v>
      </c>
      <c r="T23" s="104">
        <v>44.5</v>
      </c>
      <c r="U23" s="105">
        <f t="shared" si="4"/>
        <v>0.6741573033707865</v>
      </c>
      <c r="V23" s="259">
        <f t="shared" si="5"/>
        <v>36685</v>
      </c>
      <c r="W23" s="259">
        <f t="shared" si="6"/>
        <v>112585</v>
      </c>
      <c r="X23" s="100"/>
      <c r="Y23" s="264">
        <f t="shared" si="7"/>
        <v>2530</v>
      </c>
      <c r="Z23" s="135"/>
      <c r="AA23" s="136">
        <v>12</v>
      </c>
      <c r="AB23" s="136">
        <v>8</v>
      </c>
      <c r="AC23" s="136">
        <v>6</v>
      </c>
      <c r="AD23" s="137">
        <v>6</v>
      </c>
      <c r="AE23" s="138">
        <v>6</v>
      </c>
      <c r="AF23" s="139">
        <v>6</v>
      </c>
      <c r="AG23" s="140">
        <v>18</v>
      </c>
      <c r="AH23" s="141">
        <v>12</v>
      </c>
      <c r="AI23" s="141">
        <v>8</v>
      </c>
      <c r="AJ23" s="141">
        <v>6</v>
      </c>
      <c r="AK23" s="142">
        <v>6</v>
      </c>
      <c r="AL23" s="143">
        <v>6</v>
      </c>
      <c r="AM23" s="144">
        <v>6</v>
      </c>
      <c r="AN23" s="224"/>
      <c r="AO23" s="225"/>
      <c r="AP23" s="224"/>
      <c r="AQ23" s="226"/>
      <c r="AR23" s="251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51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7"/>
    </row>
    <row r="24" spans="1:199">
      <c r="A24" s="98"/>
      <c r="B24" s="99"/>
      <c r="C24" s="121" t="s">
        <v>69</v>
      </c>
      <c r="D24" s="100"/>
      <c r="E24" s="100"/>
      <c r="F24" s="100"/>
      <c r="G24" s="134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22"/>
      <c r="S24" s="123">
        <v>14.5</v>
      </c>
      <c r="T24" s="104">
        <v>44.5</v>
      </c>
      <c r="U24" s="105">
        <f t="shared" ref="U24" si="8">(T24-S24)/T24</f>
        <v>0.6741573033707865</v>
      </c>
      <c r="V24" s="259">
        <f t="shared" ref="V24" si="9">Y24*S24</f>
        <v>22359</v>
      </c>
      <c r="W24" s="259">
        <f t="shared" ref="W24" si="10">Y24*T24</f>
        <v>68619</v>
      </c>
      <c r="X24" s="100"/>
      <c r="Y24" s="264">
        <f t="shared" si="7"/>
        <v>1542</v>
      </c>
      <c r="Z24" s="135"/>
      <c r="AA24" s="136">
        <v>8</v>
      </c>
      <c r="AB24" s="136">
        <v>6</v>
      </c>
      <c r="AC24" s="136">
        <v>6</v>
      </c>
      <c r="AD24" s="137">
        <v>0</v>
      </c>
      <c r="AE24" s="138">
        <v>0</v>
      </c>
      <c r="AF24" s="139">
        <v>0</v>
      </c>
      <c r="AG24" s="140">
        <v>18</v>
      </c>
      <c r="AH24" s="141">
        <v>8</v>
      </c>
      <c r="AI24" s="141">
        <v>6</v>
      </c>
      <c r="AJ24" s="141">
        <v>6</v>
      </c>
      <c r="AK24" s="142">
        <v>6</v>
      </c>
      <c r="AL24" s="143">
        <v>0</v>
      </c>
      <c r="AM24" s="144">
        <v>0</v>
      </c>
      <c r="AN24" s="224"/>
      <c r="AO24" s="225"/>
      <c r="AP24" s="224"/>
      <c r="AQ24" s="226"/>
      <c r="AR24" s="251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51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7"/>
    </row>
    <row r="25" spans="1:199">
      <c r="A25" s="98"/>
      <c r="B25" s="99"/>
      <c r="C25" s="121"/>
      <c r="D25" s="100"/>
      <c r="E25" s="100"/>
      <c r="F25" s="100"/>
      <c r="G25" s="134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22"/>
      <c r="S25" s="123"/>
      <c r="T25" s="104"/>
      <c r="U25" s="105"/>
      <c r="V25" s="259"/>
      <c r="W25" s="259"/>
      <c r="X25" s="100"/>
      <c r="Y25" s="264"/>
      <c r="Z25" s="135"/>
      <c r="AA25" s="136"/>
      <c r="AB25" s="136">
        <v>0</v>
      </c>
      <c r="AC25" s="136"/>
      <c r="AD25" s="137">
        <v>0</v>
      </c>
      <c r="AE25" s="138">
        <v>0</v>
      </c>
      <c r="AF25" s="139">
        <v>0</v>
      </c>
      <c r="AG25" s="140"/>
      <c r="AH25" s="141"/>
      <c r="AI25" s="141"/>
      <c r="AJ25" s="141"/>
      <c r="AK25" s="142">
        <v>0</v>
      </c>
      <c r="AL25" s="143">
        <v>0</v>
      </c>
      <c r="AM25" s="144">
        <v>0</v>
      </c>
      <c r="AN25" s="224"/>
      <c r="AO25" s="225"/>
      <c r="AP25" s="224"/>
      <c r="AQ25" s="226"/>
      <c r="AR25" s="251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51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263"/>
      <c r="CL25" s="263"/>
      <c r="CM25" s="263"/>
      <c r="CN25" s="263"/>
      <c r="CO25" s="263"/>
      <c r="CP25" s="263"/>
      <c r="CQ25" s="263"/>
      <c r="CR25" s="263"/>
      <c r="CS25" s="263"/>
      <c r="CT25" s="263"/>
      <c r="CU25" s="263"/>
      <c r="CV25" s="263"/>
      <c r="CW25" s="263"/>
      <c r="CX25" s="263"/>
      <c r="CY25" s="263"/>
      <c r="CZ25" s="263"/>
      <c r="DA25" s="263"/>
      <c r="DB25" s="263"/>
      <c r="DC25" s="263"/>
      <c r="DD25" s="263"/>
      <c r="DE25" s="263"/>
      <c r="DF25" s="263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3"/>
      <c r="DU25" s="263"/>
      <c r="DV25" s="263"/>
      <c r="DW25" s="263"/>
      <c r="DX25" s="263"/>
      <c r="DY25" s="263"/>
      <c r="DZ25" s="263"/>
      <c r="EA25" s="263"/>
      <c r="EB25" s="263"/>
      <c r="EC25" s="263"/>
      <c r="ED25" s="263"/>
      <c r="EE25" s="263"/>
      <c r="EF25" s="263"/>
      <c r="EG25" s="263"/>
      <c r="EH25" s="263"/>
      <c r="EI25" s="263"/>
      <c r="EJ25" s="263"/>
      <c r="EK25" s="263"/>
      <c r="EL25" s="263"/>
      <c r="EM25" s="263"/>
      <c r="EN25" s="263"/>
      <c r="EO25" s="263"/>
      <c r="EP25" s="263"/>
      <c r="EQ25" s="263"/>
      <c r="ER25" s="263"/>
      <c r="ES25" s="263"/>
      <c r="ET25" s="263"/>
      <c r="EU25" s="263"/>
      <c r="EV25" s="263"/>
      <c r="EW25" s="263"/>
      <c r="EX25" s="263"/>
      <c r="EY25" s="263"/>
      <c r="EZ25" s="263"/>
      <c r="FA25" s="263"/>
      <c r="FB25" s="263"/>
      <c r="FC25" s="263"/>
      <c r="FD25" s="263"/>
      <c r="FE25" s="263"/>
      <c r="FF25" s="263"/>
      <c r="FG25" s="263"/>
      <c r="FH25" s="263"/>
      <c r="FI25" s="263"/>
      <c r="FJ25" s="263"/>
      <c r="FK25" s="263"/>
      <c r="FL25" s="263"/>
      <c r="FM25" s="263"/>
      <c r="FN25" s="263"/>
      <c r="FO25" s="263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7"/>
    </row>
    <row r="26" spans="1:199">
      <c r="A26" s="98"/>
      <c r="B26" s="99"/>
      <c r="C26" s="121" t="s">
        <v>70</v>
      </c>
      <c r="D26" s="100"/>
      <c r="E26" s="100"/>
      <c r="F26" s="100"/>
      <c r="G26" s="134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22"/>
      <c r="S26" s="123">
        <v>14.5</v>
      </c>
      <c r="T26" s="104">
        <v>44.5</v>
      </c>
      <c r="U26" s="105">
        <f t="shared" si="4"/>
        <v>0.6741573033707865</v>
      </c>
      <c r="V26" s="259">
        <f t="shared" si="5"/>
        <v>0</v>
      </c>
      <c r="W26" s="259">
        <f t="shared" si="6"/>
        <v>0</v>
      </c>
      <c r="X26" s="100"/>
      <c r="Y26" s="264">
        <f>(Z26*$Z$11)+(AA26*$AA$11)+(AB26*$AB$11)+(AC26*$AC$11)+(AD26*$AD$11)+(AE26*$AE$11)+(AF26*$AF$11)+(AG26*$AG$11)+(AH25*$AH$11)+(AI26*$AI$11)+(AJ26*$AJ$11)+(AK26*$AK$11)+(AL26*$AL$11)+(AM26*$AM$11)</f>
        <v>0</v>
      </c>
      <c r="Z26" s="135"/>
      <c r="AA26" s="136">
        <v>0</v>
      </c>
      <c r="AB26" s="136">
        <v>0</v>
      </c>
      <c r="AC26" s="136">
        <v>0</v>
      </c>
      <c r="AD26" s="137">
        <v>0</v>
      </c>
      <c r="AE26" s="138">
        <v>0</v>
      </c>
      <c r="AF26" s="139">
        <v>0</v>
      </c>
      <c r="AG26" s="140">
        <v>0</v>
      </c>
      <c r="AH26" s="250">
        <v>0</v>
      </c>
      <c r="AI26" s="141">
        <v>0</v>
      </c>
      <c r="AJ26" s="141">
        <v>0</v>
      </c>
      <c r="AK26" s="142">
        <v>0</v>
      </c>
      <c r="AL26" s="143">
        <v>0</v>
      </c>
      <c r="AM26" s="144">
        <v>0</v>
      </c>
      <c r="AN26" s="224"/>
      <c r="AO26" s="225"/>
      <c r="AP26" s="224"/>
      <c r="AQ26" s="226"/>
      <c r="AR26" s="251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51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7"/>
    </row>
    <row r="27" spans="1:199">
      <c r="A27" s="98"/>
      <c r="B27" s="99" t="s">
        <v>71</v>
      </c>
      <c r="C27" s="121" t="s">
        <v>63</v>
      </c>
      <c r="D27" s="100"/>
      <c r="E27" s="100"/>
      <c r="F27" s="100"/>
      <c r="G27" s="134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22"/>
      <c r="S27" s="123">
        <v>16</v>
      </c>
      <c r="T27" s="104">
        <v>44.5</v>
      </c>
      <c r="U27" s="105">
        <f t="shared" si="4"/>
        <v>0.6404494382022472</v>
      </c>
      <c r="V27" s="259">
        <f t="shared" si="5"/>
        <v>4352</v>
      </c>
      <c r="W27" s="259">
        <f t="shared" si="6"/>
        <v>12104</v>
      </c>
      <c r="X27" s="100"/>
      <c r="Y27" s="264">
        <f t="shared" si="7"/>
        <v>272</v>
      </c>
      <c r="Z27" s="135">
        <v>0</v>
      </c>
      <c r="AA27" s="136">
        <v>6</v>
      </c>
      <c r="AB27" s="136">
        <v>6</v>
      </c>
      <c r="AC27" s="136"/>
      <c r="AD27" s="137">
        <v>0</v>
      </c>
      <c r="AE27" s="138">
        <v>0</v>
      </c>
      <c r="AF27" s="139">
        <v>0</v>
      </c>
      <c r="AG27" s="140">
        <v>8</v>
      </c>
      <c r="AH27" s="141">
        <v>6</v>
      </c>
      <c r="AI27" s="141">
        <v>0</v>
      </c>
      <c r="AJ27" s="141"/>
      <c r="AK27" s="142">
        <v>0</v>
      </c>
      <c r="AL27" s="143">
        <v>0</v>
      </c>
      <c r="AM27" s="144">
        <v>0</v>
      </c>
      <c r="AN27" s="224"/>
      <c r="AO27" s="225"/>
      <c r="AP27" s="224"/>
      <c r="AQ27" s="226"/>
      <c r="AR27" s="251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51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7"/>
    </row>
    <row r="28" spans="1:199">
      <c r="A28" s="98"/>
      <c r="B28" s="99"/>
      <c r="C28" s="121" t="s">
        <v>72</v>
      </c>
      <c r="D28" s="100"/>
      <c r="E28" s="100"/>
      <c r="F28" s="100"/>
      <c r="G28" s="134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22"/>
      <c r="S28" s="123">
        <v>16</v>
      </c>
      <c r="T28" s="104">
        <v>44.5</v>
      </c>
      <c r="U28" s="105">
        <f t="shared" si="4"/>
        <v>0.6404494382022472</v>
      </c>
      <c r="V28" s="259">
        <f t="shared" si="5"/>
        <v>11072</v>
      </c>
      <c r="W28" s="259">
        <f t="shared" si="6"/>
        <v>30794</v>
      </c>
      <c r="X28" s="100"/>
      <c r="Y28" s="264">
        <f t="shared" si="7"/>
        <v>692</v>
      </c>
      <c r="Z28" s="135">
        <v>0</v>
      </c>
      <c r="AA28" s="136">
        <v>6</v>
      </c>
      <c r="AB28" s="136">
        <v>6</v>
      </c>
      <c r="AC28" s="136">
        <v>6</v>
      </c>
      <c r="AD28" s="137">
        <v>0</v>
      </c>
      <c r="AE28" s="138">
        <v>0</v>
      </c>
      <c r="AF28" s="139">
        <v>0</v>
      </c>
      <c r="AG28" s="140">
        <v>8</v>
      </c>
      <c r="AH28" s="141">
        <v>6</v>
      </c>
      <c r="AI28" s="141">
        <v>6</v>
      </c>
      <c r="AJ28" s="141"/>
      <c r="AK28" s="142">
        <v>0</v>
      </c>
      <c r="AL28" s="143">
        <v>0</v>
      </c>
      <c r="AM28" s="144">
        <v>0</v>
      </c>
      <c r="AN28" s="224"/>
      <c r="AO28" s="225"/>
      <c r="AP28" s="224"/>
      <c r="AQ28" s="226"/>
      <c r="AR28" s="251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51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7"/>
    </row>
    <row r="29" spans="1:199">
      <c r="A29" s="98"/>
      <c r="B29" s="99"/>
      <c r="C29" s="121" t="s">
        <v>73</v>
      </c>
      <c r="D29" s="100"/>
      <c r="E29" s="100"/>
      <c r="F29" s="100"/>
      <c r="G29" s="134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22"/>
      <c r="S29" s="123">
        <v>16</v>
      </c>
      <c r="T29" s="104">
        <v>44.5</v>
      </c>
      <c r="U29" s="105">
        <f t="shared" si="4"/>
        <v>0.6404494382022472</v>
      </c>
      <c r="V29" s="259">
        <f t="shared" si="5"/>
        <v>27712</v>
      </c>
      <c r="W29" s="259">
        <f t="shared" si="6"/>
        <v>77074</v>
      </c>
      <c r="X29" s="100"/>
      <c r="Y29" s="264">
        <f t="shared" si="7"/>
        <v>1732</v>
      </c>
      <c r="Z29" s="135">
        <v>0</v>
      </c>
      <c r="AA29" s="136">
        <v>8</v>
      </c>
      <c r="AB29" s="136">
        <v>6</v>
      </c>
      <c r="AC29" s="136">
        <v>6</v>
      </c>
      <c r="AD29" s="137">
        <v>6</v>
      </c>
      <c r="AE29" s="138">
        <v>0</v>
      </c>
      <c r="AF29" s="139">
        <v>0</v>
      </c>
      <c r="AG29" s="140">
        <v>8</v>
      </c>
      <c r="AH29" s="141">
        <v>6</v>
      </c>
      <c r="AI29" s="141">
        <v>6</v>
      </c>
      <c r="AJ29" s="141">
        <v>6</v>
      </c>
      <c r="AK29" s="142">
        <v>6</v>
      </c>
      <c r="AL29" s="143">
        <v>0</v>
      </c>
      <c r="AM29" s="144">
        <v>0</v>
      </c>
      <c r="AN29" s="224"/>
      <c r="AO29" s="225"/>
      <c r="AP29" s="224"/>
      <c r="AQ29" s="226"/>
      <c r="AR29" s="251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51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Q29" s="179"/>
      <c r="FR29" s="179"/>
      <c r="FS29" s="179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7"/>
    </row>
    <row r="30" spans="1:199">
      <c r="A30" s="98"/>
      <c r="B30" s="99"/>
      <c r="C30" s="121"/>
      <c r="D30" s="100"/>
      <c r="E30" s="100"/>
      <c r="F30" s="100"/>
      <c r="G30" s="134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22"/>
      <c r="S30" s="123"/>
      <c r="T30" s="104"/>
      <c r="U30" s="105" t="e">
        <f t="shared" si="4"/>
        <v>#DIV/0!</v>
      </c>
      <c r="V30" s="259">
        <f t="shared" si="5"/>
        <v>0</v>
      </c>
      <c r="W30" s="259">
        <f t="shared" si="6"/>
        <v>0</v>
      </c>
      <c r="X30" s="100"/>
      <c r="Y30" s="264">
        <v>0</v>
      </c>
      <c r="Z30" s="135">
        <v>0</v>
      </c>
      <c r="AA30" s="136"/>
      <c r="AB30" s="136">
        <v>0</v>
      </c>
      <c r="AC30" s="136">
        <v>0</v>
      </c>
      <c r="AD30" s="137">
        <v>0</v>
      </c>
      <c r="AE30" s="138">
        <v>0</v>
      </c>
      <c r="AF30" s="139">
        <v>0</v>
      </c>
      <c r="AG30" s="140">
        <v>0</v>
      </c>
      <c r="AH30" s="141"/>
      <c r="AI30" s="141"/>
      <c r="AJ30" s="141"/>
      <c r="AK30" s="142">
        <v>0</v>
      </c>
      <c r="AL30" s="143"/>
      <c r="AM30" s="144"/>
      <c r="AN30" s="224"/>
      <c r="AO30" s="225"/>
      <c r="AP30" s="224"/>
      <c r="AQ30" s="226"/>
      <c r="AR30" s="251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51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7"/>
    </row>
    <row r="31" spans="1:199">
      <c r="A31" s="98"/>
      <c r="B31" s="99"/>
      <c r="C31" s="121"/>
      <c r="D31" s="100"/>
      <c r="E31" s="100"/>
      <c r="F31" s="100"/>
      <c r="G31" s="134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22"/>
      <c r="S31" s="123"/>
      <c r="T31" s="104"/>
      <c r="U31" s="105" t="e">
        <f t="shared" si="4"/>
        <v>#DIV/0!</v>
      </c>
      <c r="V31" s="259">
        <f t="shared" si="5"/>
        <v>0</v>
      </c>
      <c r="W31" s="259">
        <f t="shared" si="6"/>
        <v>0</v>
      </c>
      <c r="X31" s="100"/>
      <c r="Y31" s="264">
        <v>0</v>
      </c>
      <c r="Z31" s="135">
        <v>0</v>
      </c>
      <c r="AA31" s="136"/>
      <c r="AB31" s="136">
        <v>0</v>
      </c>
      <c r="AC31" s="136"/>
      <c r="AD31" s="137"/>
      <c r="AE31" s="138"/>
      <c r="AF31" s="139">
        <v>0</v>
      </c>
      <c r="AG31" s="140">
        <v>0</v>
      </c>
      <c r="AH31" s="141"/>
      <c r="AI31" s="141"/>
      <c r="AJ31" s="141"/>
      <c r="AK31" s="142"/>
      <c r="AL31" s="143"/>
      <c r="AM31" s="144"/>
      <c r="AN31" s="224"/>
      <c r="AO31" s="225"/>
      <c r="AP31" s="224"/>
      <c r="AQ31" s="226"/>
      <c r="AR31" s="251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51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/>
      <c r="FM31" s="263"/>
      <c r="FN31" s="263"/>
      <c r="FO31" s="263"/>
      <c r="FQ31" s="179"/>
      <c r="FR31" s="179"/>
      <c r="FS31" s="179"/>
      <c r="FT31" s="179"/>
      <c r="FU31" s="179"/>
      <c r="FV31" s="179"/>
      <c r="FW31" s="179"/>
      <c r="FX31" s="179"/>
      <c r="FY31" s="179"/>
      <c r="FZ31" s="179"/>
      <c r="GA31" s="179"/>
      <c r="GB31" s="179"/>
      <c r="GC31" s="179"/>
      <c r="GD31" s="179"/>
      <c r="GE31" s="179"/>
      <c r="GF31" s="179"/>
      <c r="GG31" s="179"/>
      <c r="GH31" s="179"/>
      <c r="GI31" s="179"/>
      <c r="GJ31" s="179"/>
      <c r="GK31" s="179"/>
      <c r="GL31" s="179"/>
      <c r="GM31" s="179"/>
      <c r="GN31" s="179"/>
      <c r="GO31" s="179"/>
      <c r="GP31" s="179"/>
      <c r="GQ31" s="7"/>
    </row>
    <row r="32" spans="1:199">
      <c r="A32" s="98"/>
      <c r="B32" s="99"/>
      <c r="C32" s="121"/>
      <c r="D32" s="100"/>
      <c r="E32" s="100"/>
      <c r="F32" s="100"/>
      <c r="G32" s="134"/>
      <c r="H32" s="100"/>
      <c r="I32" s="100"/>
      <c r="J32" s="145"/>
      <c r="K32" s="100"/>
      <c r="L32" s="100"/>
      <c r="M32" s="100"/>
      <c r="N32" s="100"/>
      <c r="O32" s="100"/>
      <c r="P32" s="100"/>
      <c r="Q32" s="100"/>
      <c r="R32" s="122"/>
      <c r="S32" s="123"/>
      <c r="T32" s="104"/>
      <c r="U32" s="105" t="e">
        <f t="shared" si="4"/>
        <v>#DIV/0!</v>
      </c>
      <c r="V32" s="259">
        <f t="shared" si="5"/>
        <v>0</v>
      </c>
      <c r="W32" s="259">
        <f t="shared" si="6"/>
        <v>0</v>
      </c>
      <c r="X32" s="100"/>
      <c r="Y32" s="264">
        <v>0</v>
      </c>
      <c r="Z32" s="135">
        <v>0</v>
      </c>
      <c r="AA32" s="136"/>
      <c r="AB32" s="136">
        <v>0</v>
      </c>
      <c r="AC32" s="136"/>
      <c r="AD32" s="137"/>
      <c r="AE32" s="138"/>
      <c r="AF32" s="139"/>
      <c r="AG32" s="140">
        <v>0</v>
      </c>
      <c r="AH32" s="141"/>
      <c r="AI32" s="141"/>
      <c r="AJ32" s="141"/>
      <c r="AK32" s="142"/>
      <c r="AL32" s="143"/>
      <c r="AM32" s="144"/>
      <c r="AN32" s="224"/>
      <c r="AO32" s="225"/>
      <c r="AP32" s="224"/>
      <c r="AQ32" s="226"/>
      <c r="AR32" s="251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51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Q32" s="179"/>
      <c r="FR32" s="179"/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  <c r="GM32" s="179"/>
      <c r="GN32" s="179"/>
      <c r="GO32" s="179"/>
      <c r="GP32" s="179"/>
      <c r="GQ32" s="7"/>
    </row>
    <row r="33" spans="1:199">
      <c r="A33" s="98"/>
      <c r="B33" s="99"/>
      <c r="C33" s="121"/>
      <c r="D33" s="100"/>
      <c r="E33" s="100"/>
      <c r="F33" s="100"/>
      <c r="G33" s="134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22"/>
      <c r="S33" s="123"/>
      <c r="T33" s="104"/>
      <c r="U33" s="105" t="e">
        <f t="shared" si="4"/>
        <v>#DIV/0!</v>
      </c>
      <c r="V33" s="259">
        <f t="shared" si="5"/>
        <v>0</v>
      </c>
      <c r="W33" s="259">
        <f t="shared" si="6"/>
        <v>0</v>
      </c>
      <c r="X33" s="100"/>
      <c r="Y33" s="264">
        <v>0</v>
      </c>
      <c r="Z33" s="135">
        <v>0</v>
      </c>
      <c r="AA33" s="136"/>
      <c r="AB33" s="136"/>
      <c r="AC33" s="136"/>
      <c r="AD33" s="137"/>
      <c r="AE33" s="138"/>
      <c r="AF33" s="139"/>
      <c r="AG33" s="140">
        <v>0</v>
      </c>
      <c r="AH33" s="141"/>
      <c r="AI33" s="141"/>
      <c r="AJ33" s="141"/>
      <c r="AK33" s="142"/>
      <c r="AL33" s="143"/>
      <c r="AM33" s="144"/>
      <c r="AN33" s="224"/>
      <c r="AO33" s="225"/>
      <c r="AP33" s="224"/>
      <c r="AQ33" s="226"/>
      <c r="AR33" s="251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51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Q33" s="179"/>
      <c r="FR33" s="179"/>
      <c r="FS33" s="179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7"/>
    </row>
    <row r="34" spans="1:199">
      <c r="A34" s="98"/>
      <c r="B34" s="99"/>
      <c r="C34" s="121"/>
      <c r="D34" s="100"/>
      <c r="E34" s="100"/>
      <c r="F34" s="100"/>
      <c r="G34" s="134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22"/>
      <c r="S34" s="123"/>
      <c r="T34" s="104"/>
      <c r="U34" s="105" t="e">
        <f t="shared" si="4"/>
        <v>#DIV/0!</v>
      </c>
      <c r="V34" s="259">
        <f t="shared" si="5"/>
        <v>0</v>
      </c>
      <c r="W34" s="259">
        <f t="shared" si="6"/>
        <v>0</v>
      </c>
      <c r="X34" s="100"/>
      <c r="Y34" s="264">
        <f t="shared" si="7"/>
        <v>0</v>
      </c>
      <c r="Z34" s="135">
        <v>0</v>
      </c>
      <c r="AA34" s="136"/>
      <c r="AB34" s="136"/>
      <c r="AC34" s="136"/>
      <c r="AD34" s="137"/>
      <c r="AE34" s="138"/>
      <c r="AF34" s="139"/>
      <c r="AG34" s="140">
        <v>0</v>
      </c>
      <c r="AH34" s="141"/>
      <c r="AI34" s="141"/>
      <c r="AJ34" s="141"/>
      <c r="AK34" s="142"/>
      <c r="AL34" s="143"/>
      <c r="AM34" s="144"/>
      <c r="AN34" s="224"/>
      <c r="AO34" s="225"/>
      <c r="AP34" s="224"/>
      <c r="AQ34" s="226"/>
      <c r="AR34" s="251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51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/>
      <c r="FL34" s="263"/>
      <c r="FM34" s="263"/>
      <c r="FN34" s="263"/>
      <c r="FO34" s="263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7"/>
    </row>
    <row r="35" spans="1:199">
      <c r="A35" s="98"/>
      <c r="B35" s="99"/>
      <c r="C35" s="121"/>
      <c r="D35" s="100"/>
      <c r="E35" s="100"/>
      <c r="F35" s="100"/>
      <c r="G35" s="134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22"/>
      <c r="S35" s="123"/>
      <c r="T35" s="104"/>
      <c r="U35" s="105" t="e">
        <f t="shared" si="4"/>
        <v>#DIV/0!</v>
      </c>
      <c r="V35" s="259">
        <f t="shared" si="5"/>
        <v>0</v>
      </c>
      <c r="W35" s="259">
        <f t="shared" si="6"/>
        <v>0</v>
      </c>
      <c r="X35" s="100"/>
      <c r="Y35" s="264">
        <f t="shared" si="7"/>
        <v>0</v>
      </c>
      <c r="Z35" s="135">
        <v>0</v>
      </c>
      <c r="AA35" s="136"/>
      <c r="AB35" s="136"/>
      <c r="AC35" s="136"/>
      <c r="AD35" s="137"/>
      <c r="AE35" s="138"/>
      <c r="AF35" s="139"/>
      <c r="AG35" s="140">
        <v>0</v>
      </c>
      <c r="AH35" s="141"/>
      <c r="AI35" s="141"/>
      <c r="AJ35" s="141"/>
      <c r="AK35" s="142"/>
      <c r="AL35" s="143"/>
      <c r="AM35" s="144"/>
      <c r="AN35" s="224"/>
      <c r="AO35" s="225"/>
      <c r="AP35" s="224"/>
      <c r="AQ35" s="226"/>
      <c r="AR35" s="251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51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Q35" s="179"/>
      <c r="FR35" s="179"/>
      <c r="FS35" s="179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7"/>
    </row>
    <row r="36" spans="1:199">
      <c r="A36" s="98"/>
      <c r="B36" s="99"/>
      <c r="C36" s="121"/>
      <c r="D36" s="100"/>
      <c r="E36" s="100"/>
      <c r="F36" s="100"/>
      <c r="G36" s="134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22"/>
      <c r="S36" s="123"/>
      <c r="T36" s="104"/>
      <c r="U36" s="105" t="e">
        <f t="shared" si="4"/>
        <v>#DIV/0!</v>
      </c>
      <c r="V36" s="259">
        <f t="shared" si="5"/>
        <v>0</v>
      </c>
      <c r="W36" s="259">
        <f t="shared" si="6"/>
        <v>0</v>
      </c>
      <c r="X36" s="100"/>
      <c r="Y36" s="264">
        <f t="shared" si="7"/>
        <v>0</v>
      </c>
      <c r="Z36" s="135">
        <v>0</v>
      </c>
      <c r="AA36" s="136"/>
      <c r="AB36" s="136"/>
      <c r="AC36" s="136"/>
      <c r="AD36" s="137"/>
      <c r="AE36" s="138"/>
      <c r="AF36" s="139"/>
      <c r="AG36" s="140">
        <v>0</v>
      </c>
      <c r="AH36" s="141"/>
      <c r="AI36" s="141"/>
      <c r="AJ36" s="141"/>
      <c r="AK36" s="142"/>
      <c r="AL36" s="143"/>
      <c r="AM36" s="144"/>
      <c r="AN36" s="224"/>
      <c r="AO36" s="225"/>
      <c r="AP36" s="224"/>
      <c r="AQ36" s="226"/>
      <c r="AR36" s="251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51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/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/>
      <c r="FL36" s="263"/>
      <c r="FM36" s="263"/>
      <c r="FN36" s="263"/>
      <c r="FO36" s="263"/>
      <c r="FQ36" s="179"/>
      <c r="FR36" s="179"/>
      <c r="FS36" s="179"/>
      <c r="FT36" s="179"/>
      <c r="FU36" s="179"/>
      <c r="FV36" s="179"/>
      <c r="FW36" s="179"/>
      <c r="FX36" s="179"/>
      <c r="FY36" s="179"/>
      <c r="FZ36" s="179"/>
      <c r="GA36" s="179"/>
      <c r="GB36" s="179"/>
      <c r="GC36" s="179"/>
      <c r="GD36" s="179"/>
      <c r="GE36" s="179"/>
      <c r="GF36" s="179"/>
      <c r="GG36" s="179"/>
      <c r="GH36" s="179"/>
      <c r="GI36" s="179"/>
      <c r="GJ36" s="179"/>
      <c r="GK36" s="179"/>
      <c r="GL36" s="179"/>
      <c r="GM36" s="179"/>
      <c r="GN36" s="179"/>
      <c r="GO36" s="179"/>
      <c r="GP36" s="179"/>
      <c r="GQ36" s="7"/>
    </row>
    <row r="37" spans="1:199">
      <c r="A37" s="98"/>
      <c r="B37" s="99"/>
      <c r="C37" s="121"/>
      <c r="D37" s="100"/>
      <c r="E37" s="100"/>
      <c r="F37" s="100"/>
      <c r="G37" s="134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22"/>
      <c r="S37" s="123"/>
      <c r="T37" s="104"/>
      <c r="U37" s="105" t="e">
        <f t="shared" si="4"/>
        <v>#DIV/0!</v>
      </c>
      <c r="V37" s="259">
        <f t="shared" si="5"/>
        <v>0</v>
      </c>
      <c r="W37" s="259">
        <f t="shared" si="6"/>
        <v>0</v>
      </c>
      <c r="X37" s="100"/>
      <c r="Y37" s="264">
        <f t="shared" si="7"/>
        <v>0</v>
      </c>
      <c r="Z37" s="135">
        <v>0</v>
      </c>
      <c r="AA37" s="136"/>
      <c r="AB37" s="136"/>
      <c r="AC37" s="136"/>
      <c r="AD37" s="248"/>
      <c r="AE37" s="138"/>
      <c r="AF37" s="139"/>
      <c r="AG37" s="140">
        <v>0</v>
      </c>
      <c r="AH37" s="141"/>
      <c r="AI37" s="141"/>
      <c r="AJ37" s="141"/>
      <c r="AK37" s="142"/>
      <c r="AL37" s="143"/>
      <c r="AM37" s="144"/>
      <c r="AN37" s="224"/>
      <c r="AO37" s="225"/>
      <c r="AP37" s="224"/>
      <c r="AQ37" s="226"/>
      <c r="AR37" s="251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51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Q37" s="179"/>
      <c r="FR37" s="179"/>
      <c r="FS37" s="179"/>
      <c r="FT37" s="179"/>
      <c r="FU37" s="179"/>
      <c r="FV37" s="179"/>
      <c r="FW37" s="179"/>
      <c r="FX37" s="179"/>
      <c r="FY37" s="179"/>
      <c r="FZ37" s="179"/>
      <c r="GA37" s="179"/>
      <c r="GB37" s="179"/>
      <c r="GC37" s="179"/>
      <c r="GD37" s="179"/>
      <c r="GE37" s="179"/>
      <c r="GF37" s="179"/>
      <c r="GG37" s="179"/>
      <c r="GH37" s="179"/>
      <c r="GI37" s="179"/>
      <c r="GJ37" s="179"/>
      <c r="GK37" s="179"/>
      <c r="GL37" s="179"/>
      <c r="GM37" s="179"/>
      <c r="GN37" s="179"/>
      <c r="GO37" s="179"/>
      <c r="GP37" s="179"/>
      <c r="GQ37" s="7"/>
    </row>
    <row r="38" spans="1:199">
      <c r="A38" s="98"/>
      <c r="B38" s="99"/>
      <c r="C38" s="121"/>
      <c r="D38" s="100"/>
      <c r="E38" s="100"/>
      <c r="F38" s="100"/>
      <c r="G38" s="134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22"/>
      <c r="S38" s="123"/>
      <c r="T38" s="104"/>
      <c r="U38" s="105" t="e">
        <f t="shared" si="4"/>
        <v>#DIV/0!</v>
      </c>
      <c r="V38" s="259">
        <f t="shared" si="5"/>
        <v>0</v>
      </c>
      <c r="W38" s="259">
        <f t="shared" si="6"/>
        <v>0</v>
      </c>
      <c r="X38" s="100"/>
      <c r="Y38" s="264">
        <f t="shared" si="7"/>
        <v>0</v>
      </c>
      <c r="Z38" s="135">
        <v>0</v>
      </c>
      <c r="AA38" s="136"/>
      <c r="AB38" s="136"/>
      <c r="AC38" s="136"/>
      <c r="AD38" s="137"/>
      <c r="AE38" s="138"/>
      <c r="AF38" s="139"/>
      <c r="AG38" s="140">
        <v>0</v>
      </c>
      <c r="AH38" s="141"/>
      <c r="AI38" s="141"/>
      <c r="AJ38" s="141"/>
      <c r="AK38" s="142"/>
      <c r="AL38" s="143"/>
      <c r="AM38" s="144"/>
      <c r="AN38" s="224"/>
      <c r="AO38" s="225"/>
      <c r="AP38" s="224"/>
      <c r="AQ38" s="226"/>
      <c r="AR38" s="251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51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/>
      <c r="GJ38" s="179"/>
      <c r="GK38" s="179"/>
      <c r="GL38" s="179"/>
      <c r="GM38" s="179"/>
      <c r="GN38" s="179"/>
      <c r="GO38" s="179"/>
      <c r="GP38" s="179"/>
      <c r="GQ38" s="7"/>
    </row>
    <row r="39" spans="1:199">
      <c r="A39" s="98"/>
      <c r="B39" s="99"/>
      <c r="C39" s="121"/>
      <c r="D39" s="100"/>
      <c r="E39" s="100"/>
      <c r="F39" s="100"/>
      <c r="G39" s="134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22"/>
      <c r="S39" s="123"/>
      <c r="T39" s="104"/>
      <c r="U39" s="105" t="e">
        <f t="shared" si="4"/>
        <v>#DIV/0!</v>
      </c>
      <c r="V39" s="259">
        <f t="shared" si="5"/>
        <v>0</v>
      </c>
      <c r="W39" s="259">
        <f t="shared" si="6"/>
        <v>0</v>
      </c>
      <c r="X39" s="100"/>
      <c r="Y39" s="264">
        <f t="shared" si="7"/>
        <v>0</v>
      </c>
      <c r="Z39" s="135">
        <v>0</v>
      </c>
      <c r="AA39" s="136"/>
      <c r="AB39" s="136"/>
      <c r="AC39" s="136"/>
      <c r="AD39" s="137"/>
      <c r="AE39" s="138"/>
      <c r="AF39" s="139"/>
      <c r="AG39" s="140">
        <v>0</v>
      </c>
      <c r="AH39" s="141"/>
      <c r="AI39" s="141"/>
      <c r="AJ39" s="141"/>
      <c r="AK39" s="142"/>
      <c r="AL39" s="143"/>
      <c r="AM39" s="144"/>
      <c r="AN39" s="224"/>
      <c r="AO39" s="225"/>
      <c r="AP39" s="224"/>
      <c r="AQ39" s="226"/>
      <c r="AR39" s="251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51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Q39" s="179"/>
      <c r="FR39" s="179"/>
      <c r="FS39" s="179"/>
      <c r="FT39" s="179"/>
      <c r="FU39" s="179"/>
      <c r="FV39" s="179"/>
      <c r="FW39" s="179"/>
      <c r="FX39" s="179"/>
      <c r="FY39" s="179"/>
      <c r="FZ39" s="179"/>
      <c r="GA39" s="179"/>
      <c r="GB39" s="179"/>
      <c r="GC39" s="179"/>
      <c r="GD39" s="179"/>
      <c r="GE39" s="179"/>
      <c r="GF39" s="179"/>
      <c r="GG39" s="179"/>
      <c r="GH39" s="179"/>
      <c r="GI39" s="179"/>
      <c r="GJ39" s="179"/>
      <c r="GK39" s="179"/>
      <c r="GL39" s="179"/>
      <c r="GM39" s="179"/>
      <c r="GN39" s="179"/>
      <c r="GO39" s="179"/>
      <c r="GP39" s="179"/>
      <c r="GQ39" s="7"/>
    </row>
    <row r="40" spans="1:199">
      <c r="A40" s="98"/>
      <c r="B40" s="99"/>
      <c r="C40" s="121"/>
      <c r="D40" s="100"/>
      <c r="E40" s="100"/>
      <c r="F40" s="100"/>
      <c r="G40" s="134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22"/>
      <c r="S40" s="123"/>
      <c r="T40" s="104"/>
      <c r="U40" s="105" t="e">
        <f t="shared" si="4"/>
        <v>#DIV/0!</v>
      </c>
      <c r="V40" s="259">
        <f t="shared" si="5"/>
        <v>0</v>
      </c>
      <c r="W40" s="259">
        <f t="shared" si="6"/>
        <v>0</v>
      </c>
      <c r="X40" s="100"/>
      <c r="Y40" s="264">
        <f t="shared" si="7"/>
        <v>0</v>
      </c>
      <c r="Z40" s="135">
        <v>0</v>
      </c>
      <c r="AA40" s="136"/>
      <c r="AB40" s="136"/>
      <c r="AC40" s="136"/>
      <c r="AD40" s="137"/>
      <c r="AE40" s="138"/>
      <c r="AF40" s="139"/>
      <c r="AG40" s="140">
        <v>0</v>
      </c>
      <c r="AH40" s="141"/>
      <c r="AI40" s="141"/>
      <c r="AJ40" s="141"/>
      <c r="AK40" s="142"/>
      <c r="AL40" s="143"/>
      <c r="AM40" s="144"/>
      <c r="AN40" s="224"/>
      <c r="AO40" s="225"/>
      <c r="AP40" s="224"/>
      <c r="AQ40" s="226"/>
      <c r="AR40" s="251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51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  <c r="FL40" s="263"/>
      <c r="FM40" s="263"/>
      <c r="FN40" s="263"/>
      <c r="FO40" s="263"/>
      <c r="FQ40" s="179"/>
      <c r="FR40" s="179"/>
      <c r="FS40" s="179"/>
      <c r="FT40" s="179"/>
      <c r="FU40" s="179"/>
      <c r="FV40" s="179"/>
      <c r="FW40" s="179"/>
      <c r="FX40" s="179"/>
      <c r="FY40" s="179"/>
      <c r="FZ40" s="179"/>
      <c r="GA40" s="179"/>
      <c r="GB40" s="179"/>
      <c r="GC40" s="179"/>
      <c r="GD40" s="179"/>
      <c r="GE40" s="179"/>
      <c r="GF40" s="179"/>
      <c r="GG40" s="179"/>
      <c r="GH40" s="179"/>
      <c r="GI40" s="179"/>
      <c r="GJ40" s="179"/>
      <c r="GK40" s="179"/>
      <c r="GL40" s="179"/>
      <c r="GM40" s="179"/>
      <c r="GN40" s="179"/>
      <c r="GO40" s="179"/>
      <c r="GP40" s="179"/>
      <c r="GQ40" s="7"/>
    </row>
    <row r="41" spans="1:199">
      <c r="A41" s="98"/>
      <c r="B41" s="99"/>
      <c r="C41" s="121"/>
      <c r="D41" s="100"/>
      <c r="E41" s="100"/>
      <c r="F41" s="100"/>
      <c r="G41" s="134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22"/>
      <c r="S41" s="123"/>
      <c r="T41" s="104"/>
      <c r="U41" s="105" t="e">
        <f t="shared" si="4"/>
        <v>#DIV/0!</v>
      </c>
      <c r="V41" s="259">
        <f t="shared" si="5"/>
        <v>0</v>
      </c>
      <c r="W41" s="259">
        <f t="shared" si="6"/>
        <v>0</v>
      </c>
      <c r="X41" s="100"/>
      <c r="Y41" s="264">
        <f t="shared" si="7"/>
        <v>0</v>
      </c>
      <c r="Z41" s="135">
        <v>0</v>
      </c>
      <c r="AA41" s="136"/>
      <c r="AB41" s="136"/>
      <c r="AC41" s="136"/>
      <c r="AD41" s="137"/>
      <c r="AE41" s="138"/>
      <c r="AF41" s="139"/>
      <c r="AG41" s="140">
        <v>0</v>
      </c>
      <c r="AH41" s="141"/>
      <c r="AI41" s="141"/>
      <c r="AJ41" s="141"/>
      <c r="AK41" s="142"/>
      <c r="AL41" s="143"/>
      <c r="AM41" s="144"/>
      <c r="AN41" s="224"/>
      <c r="AO41" s="225"/>
      <c r="AP41" s="224"/>
      <c r="AQ41" s="226"/>
      <c r="AR41" s="251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51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Q41" s="179"/>
      <c r="FR41" s="179"/>
      <c r="FS41" s="179"/>
      <c r="FT41" s="179"/>
      <c r="FU41" s="179"/>
      <c r="FV41" s="179"/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/>
      <c r="GJ41" s="179"/>
      <c r="GK41" s="179"/>
      <c r="GL41" s="179"/>
      <c r="GM41" s="179"/>
      <c r="GN41" s="179"/>
      <c r="GO41" s="179"/>
      <c r="GP41" s="179"/>
      <c r="GQ41" s="7"/>
    </row>
    <row r="42" spans="1:199">
      <c r="A42" s="98"/>
      <c r="B42" s="99"/>
      <c r="C42" s="121"/>
      <c r="D42" s="100"/>
      <c r="E42" s="100"/>
      <c r="F42" s="100"/>
      <c r="G42" s="134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22"/>
      <c r="S42" s="123"/>
      <c r="T42" s="104"/>
      <c r="U42" s="105" t="e">
        <f t="shared" si="4"/>
        <v>#DIV/0!</v>
      </c>
      <c r="V42" s="259">
        <f t="shared" si="5"/>
        <v>0</v>
      </c>
      <c r="W42" s="259">
        <f t="shared" si="6"/>
        <v>0</v>
      </c>
      <c r="X42" s="100"/>
      <c r="Y42" s="264">
        <f t="shared" si="7"/>
        <v>0</v>
      </c>
      <c r="Z42" s="135">
        <v>0</v>
      </c>
      <c r="AA42" s="136"/>
      <c r="AB42" s="136"/>
      <c r="AC42" s="136"/>
      <c r="AD42" s="137"/>
      <c r="AE42" s="138"/>
      <c r="AF42" s="139"/>
      <c r="AG42" s="140">
        <v>0</v>
      </c>
      <c r="AH42" s="141"/>
      <c r="AI42" s="141"/>
      <c r="AJ42" s="141"/>
      <c r="AK42" s="142"/>
      <c r="AL42" s="143"/>
      <c r="AM42" s="144"/>
      <c r="AN42" s="224"/>
      <c r="AO42" s="225"/>
      <c r="AP42" s="224"/>
      <c r="AQ42" s="226"/>
      <c r="AR42" s="251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51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Q42" s="179"/>
      <c r="FR42" s="179"/>
      <c r="FS42" s="179"/>
      <c r="FT42" s="179"/>
      <c r="FU42" s="179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7"/>
    </row>
    <row r="43" spans="1:199">
      <c r="A43" s="98"/>
      <c r="B43" s="99"/>
      <c r="C43" s="121"/>
      <c r="D43" s="100"/>
      <c r="E43" s="100"/>
      <c r="F43" s="100"/>
      <c r="G43" s="134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22"/>
      <c r="S43" s="123"/>
      <c r="T43" s="104"/>
      <c r="U43" s="105" t="e">
        <f t="shared" si="4"/>
        <v>#DIV/0!</v>
      </c>
      <c r="V43" s="259">
        <f t="shared" si="5"/>
        <v>0</v>
      </c>
      <c r="W43" s="259">
        <f t="shared" si="6"/>
        <v>0</v>
      </c>
      <c r="X43" s="100"/>
      <c r="Y43" s="264">
        <f t="shared" si="7"/>
        <v>0</v>
      </c>
      <c r="Z43" s="135">
        <v>0</v>
      </c>
      <c r="AA43" s="136"/>
      <c r="AB43" s="136"/>
      <c r="AC43" s="136"/>
      <c r="AD43" s="137"/>
      <c r="AE43" s="138"/>
      <c r="AF43" s="139"/>
      <c r="AG43" s="140">
        <v>0</v>
      </c>
      <c r="AH43" s="141"/>
      <c r="AI43" s="141"/>
      <c r="AJ43" s="141"/>
      <c r="AK43" s="142"/>
      <c r="AL43" s="143"/>
      <c r="AM43" s="144"/>
      <c r="AN43" s="224"/>
      <c r="AO43" s="225"/>
      <c r="AP43" s="224"/>
      <c r="AQ43" s="226"/>
      <c r="AR43" s="251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51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Q43" s="179"/>
      <c r="FR43" s="179"/>
      <c r="FS43" s="179"/>
      <c r="FT43" s="179"/>
      <c r="FU43" s="179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/>
      <c r="GJ43" s="179"/>
      <c r="GK43" s="179"/>
      <c r="GL43" s="179"/>
      <c r="GM43" s="179"/>
      <c r="GN43" s="179"/>
      <c r="GO43" s="179"/>
      <c r="GP43" s="179"/>
      <c r="GQ43" s="7"/>
    </row>
    <row r="44" spans="1:199">
      <c r="A44" s="98"/>
      <c r="B44" s="99"/>
      <c r="C44" s="121"/>
      <c r="D44" s="100"/>
      <c r="E44" s="100"/>
      <c r="F44" s="100"/>
      <c r="G44" s="134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22"/>
      <c r="S44" s="123"/>
      <c r="T44" s="104"/>
      <c r="U44" s="105" t="e">
        <f t="shared" si="4"/>
        <v>#DIV/0!</v>
      </c>
      <c r="V44" s="259">
        <f t="shared" si="5"/>
        <v>0</v>
      </c>
      <c r="W44" s="259">
        <f t="shared" si="6"/>
        <v>0</v>
      </c>
      <c r="X44" s="100"/>
      <c r="Y44" s="264">
        <f t="shared" si="7"/>
        <v>0</v>
      </c>
      <c r="Z44" s="135">
        <v>0</v>
      </c>
      <c r="AA44" s="136"/>
      <c r="AB44" s="136"/>
      <c r="AC44" s="136"/>
      <c r="AD44" s="137"/>
      <c r="AE44" s="138"/>
      <c r="AF44" s="139"/>
      <c r="AG44" s="140">
        <v>0</v>
      </c>
      <c r="AH44" s="141"/>
      <c r="AI44" s="141"/>
      <c r="AJ44" s="141"/>
      <c r="AK44" s="142"/>
      <c r="AL44" s="143"/>
      <c r="AM44" s="144"/>
      <c r="AN44" s="224"/>
      <c r="AO44" s="225"/>
      <c r="AP44" s="224"/>
      <c r="AQ44" s="226"/>
      <c r="AR44" s="251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51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Q44" s="179"/>
      <c r="FR44" s="179"/>
      <c r="FS44" s="179"/>
      <c r="FT44" s="179"/>
      <c r="FU44" s="179"/>
      <c r="FV44" s="179"/>
      <c r="FW44" s="179"/>
      <c r="FX44" s="179"/>
      <c r="FY44" s="179"/>
      <c r="FZ44" s="179"/>
      <c r="GA44" s="179"/>
      <c r="GB44" s="179"/>
      <c r="GC44" s="179"/>
      <c r="GD44" s="179"/>
      <c r="GE44" s="179"/>
      <c r="GF44" s="179"/>
      <c r="GG44" s="179"/>
      <c r="GH44" s="179"/>
      <c r="GI44" s="179"/>
      <c r="GJ44" s="179"/>
      <c r="GK44" s="179"/>
      <c r="GL44" s="179"/>
      <c r="GM44" s="179"/>
      <c r="GN44" s="179"/>
      <c r="GO44" s="179"/>
      <c r="GP44" s="179"/>
      <c r="GQ44" s="7"/>
    </row>
    <row r="45" spans="1:199">
      <c r="A45" s="98"/>
      <c r="B45" s="99"/>
      <c r="C45" s="121"/>
      <c r="D45" s="100"/>
      <c r="E45" s="100"/>
      <c r="F45" s="100"/>
      <c r="G45" s="134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22"/>
      <c r="S45" s="123"/>
      <c r="T45" s="104"/>
      <c r="U45" s="105" t="e">
        <f t="shared" si="4"/>
        <v>#DIV/0!</v>
      </c>
      <c r="V45" s="259">
        <f t="shared" si="5"/>
        <v>0</v>
      </c>
      <c r="W45" s="259">
        <f t="shared" si="6"/>
        <v>0</v>
      </c>
      <c r="X45" s="100"/>
      <c r="Y45" s="264">
        <f t="shared" si="7"/>
        <v>0</v>
      </c>
      <c r="Z45" s="135">
        <v>0</v>
      </c>
      <c r="AA45" s="136"/>
      <c r="AB45" s="136"/>
      <c r="AC45" s="136"/>
      <c r="AD45" s="137"/>
      <c r="AE45" s="138"/>
      <c r="AF45" s="139"/>
      <c r="AG45" s="140">
        <v>0</v>
      </c>
      <c r="AH45" s="141"/>
      <c r="AI45" s="141"/>
      <c r="AJ45" s="141"/>
      <c r="AK45" s="142"/>
      <c r="AL45" s="143"/>
      <c r="AM45" s="144"/>
      <c r="AN45" s="224"/>
      <c r="AO45" s="225"/>
      <c r="AP45" s="224"/>
      <c r="AQ45" s="226"/>
      <c r="AR45" s="251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51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Q45" s="179"/>
      <c r="FR45" s="179"/>
      <c r="FS45" s="179"/>
      <c r="FT45" s="179"/>
      <c r="FU45" s="179"/>
      <c r="FV45" s="179"/>
      <c r="FW45" s="179"/>
      <c r="FX45" s="179"/>
      <c r="FY45" s="179"/>
      <c r="FZ45" s="179"/>
      <c r="GA45" s="179"/>
      <c r="GB45" s="179"/>
      <c r="GC45" s="179"/>
      <c r="GD45" s="179"/>
      <c r="GE45" s="179"/>
      <c r="GF45" s="179"/>
      <c r="GG45" s="179"/>
      <c r="GH45" s="179"/>
      <c r="GI45" s="179"/>
      <c r="GJ45" s="179"/>
      <c r="GK45" s="179"/>
      <c r="GL45" s="179"/>
      <c r="GM45" s="179"/>
      <c r="GN45" s="179"/>
      <c r="GO45" s="179"/>
      <c r="GP45" s="179"/>
      <c r="GQ45" s="7"/>
    </row>
    <row r="46" spans="1:199">
      <c r="A46" s="98"/>
      <c r="B46" s="99"/>
      <c r="C46" s="121"/>
      <c r="D46" s="100"/>
      <c r="E46" s="100"/>
      <c r="F46" s="100"/>
      <c r="G46" s="134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22"/>
      <c r="S46" s="123"/>
      <c r="T46" s="104"/>
      <c r="U46" s="105" t="e">
        <f t="shared" si="4"/>
        <v>#DIV/0!</v>
      </c>
      <c r="V46" s="259">
        <f t="shared" si="5"/>
        <v>0</v>
      </c>
      <c r="W46" s="259">
        <f t="shared" si="6"/>
        <v>0</v>
      </c>
      <c r="X46" s="100"/>
      <c r="Y46" s="264">
        <f t="shared" si="7"/>
        <v>0</v>
      </c>
      <c r="Z46" s="135">
        <v>0</v>
      </c>
      <c r="AA46" s="136"/>
      <c r="AB46" s="136"/>
      <c r="AC46" s="136"/>
      <c r="AD46" s="137"/>
      <c r="AE46" s="138"/>
      <c r="AF46" s="139"/>
      <c r="AG46" s="140">
        <v>0</v>
      </c>
      <c r="AH46" s="141"/>
      <c r="AI46" s="141"/>
      <c r="AJ46" s="141"/>
      <c r="AK46" s="142"/>
      <c r="AL46" s="143"/>
      <c r="AM46" s="144"/>
      <c r="AN46" s="224"/>
      <c r="AO46" s="225"/>
      <c r="AP46" s="224"/>
      <c r="AQ46" s="226"/>
      <c r="AR46" s="251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51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Q46" s="179"/>
      <c r="FR46" s="179"/>
      <c r="FS46" s="179"/>
      <c r="FT46" s="179"/>
      <c r="FU46" s="179"/>
      <c r="FV46" s="179"/>
      <c r="FW46" s="179"/>
      <c r="FX46" s="179"/>
      <c r="FY46" s="179"/>
      <c r="FZ46" s="179"/>
      <c r="GA46" s="179"/>
      <c r="GB46" s="179"/>
      <c r="GC46" s="179"/>
      <c r="GD46" s="179"/>
      <c r="GE46" s="179"/>
      <c r="GF46" s="179"/>
      <c r="GG46" s="179"/>
      <c r="GH46" s="179"/>
      <c r="GI46" s="179"/>
      <c r="GJ46" s="179"/>
      <c r="GK46" s="179"/>
      <c r="GL46" s="179"/>
      <c r="GM46" s="179"/>
      <c r="GN46" s="179"/>
      <c r="GO46" s="179"/>
      <c r="GP46" s="179"/>
      <c r="GQ46" s="7"/>
    </row>
    <row r="47" spans="1:199">
      <c r="A47" s="98"/>
      <c r="B47" s="99"/>
      <c r="C47" s="121"/>
      <c r="D47" s="100"/>
      <c r="E47" s="100"/>
      <c r="F47" s="100"/>
      <c r="G47" s="134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22"/>
      <c r="S47" s="123"/>
      <c r="T47" s="104"/>
      <c r="U47" s="105" t="e">
        <f t="shared" si="4"/>
        <v>#DIV/0!</v>
      </c>
      <c r="V47" s="259">
        <f t="shared" si="5"/>
        <v>0</v>
      </c>
      <c r="W47" s="259">
        <f t="shared" si="6"/>
        <v>0</v>
      </c>
      <c r="X47" s="100"/>
      <c r="Y47" s="264">
        <f t="shared" si="7"/>
        <v>0</v>
      </c>
      <c r="Z47" s="135">
        <v>0</v>
      </c>
      <c r="AA47" s="136"/>
      <c r="AB47" s="136"/>
      <c r="AC47" s="136"/>
      <c r="AD47" s="137"/>
      <c r="AE47" s="138"/>
      <c r="AF47" s="139"/>
      <c r="AG47" s="140">
        <v>0</v>
      </c>
      <c r="AH47" s="141"/>
      <c r="AI47" s="141"/>
      <c r="AJ47" s="141"/>
      <c r="AK47" s="142"/>
      <c r="AL47" s="143"/>
      <c r="AM47" s="144"/>
      <c r="AN47" s="224"/>
      <c r="AO47" s="225"/>
      <c r="AP47" s="224"/>
      <c r="AQ47" s="226"/>
      <c r="AR47" s="251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51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Q47" s="179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  <c r="GF47" s="179"/>
      <c r="GG47" s="179"/>
      <c r="GH47" s="179"/>
      <c r="GI47" s="179"/>
      <c r="GJ47" s="179"/>
      <c r="GK47" s="179"/>
      <c r="GL47" s="179"/>
      <c r="GM47" s="179"/>
      <c r="GN47" s="179"/>
      <c r="GO47" s="179"/>
      <c r="GP47" s="179"/>
      <c r="GQ47" s="7"/>
    </row>
    <row r="48" spans="1:199">
      <c r="A48" s="98"/>
      <c r="B48" s="99"/>
      <c r="C48" s="121"/>
      <c r="D48" s="100"/>
      <c r="E48" s="100"/>
      <c r="F48" s="100"/>
      <c r="G48" s="134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22"/>
      <c r="S48" s="123"/>
      <c r="T48" s="104"/>
      <c r="U48" s="105" t="e">
        <f t="shared" si="4"/>
        <v>#DIV/0!</v>
      </c>
      <c r="V48" s="259">
        <f t="shared" si="5"/>
        <v>0</v>
      </c>
      <c r="W48" s="259">
        <f t="shared" si="6"/>
        <v>0</v>
      </c>
      <c r="X48" s="100"/>
      <c r="Y48" s="264">
        <f t="shared" si="7"/>
        <v>0</v>
      </c>
      <c r="Z48" s="135">
        <v>0</v>
      </c>
      <c r="AA48" s="136"/>
      <c r="AB48" s="136"/>
      <c r="AC48" s="136"/>
      <c r="AD48" s="137"/>
      <c r="AE48" s="138"/>
      <c r="AF48" s="139"/>
      <c r="AG48" s="140">
        <v>0</v>
      </c>
      <c r="AH48" s="141"/>
      <c r="AI48" s="141"/>
      <c r="AJ48" s="141"/>
      <c r="AK48" s="142"/>
      <c r="AL48" s="143"/>
      <c r="AM48" s="144"/>
      <c r="AN48" s="224"/>
      <c r="AO48" s="225"/>
      <c r="AP48" s="224"/>
      <c r="AQ48" s="226"/>
      <c r="AR48" s="251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51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Q48" s="179"/>
      <c r="FR48" s="179"/>
      <c r="FS48" s="179"/>
      <c r="FT48" s="179"/>
      <c r="FU48" s="179"/>
      <c r="FV48" s="179"/>
      <c r="FW48" s="179"/>
      <c r="FX48" s="179"/>
      <c r="FY48" s="179"/>
      <c r="FZ48" s="179"/>
      <c r="GA48" s="179"/>
      <c r="GB48" s="179"/>
      <c r="GC48" s="179"/>
      <c r="GD48" s="179"/>
      <c r="GE48" s="179"/>
      <c r="GF48" s="179"/>
      <c r="GG48" s="179"/>
      <c r="GH48" s="179"/>
      <c r="GI48" s="179"/>
      <c r="GJ48" s="179"/>
      <c r="GK48" s="179"/>
      <c r="GL48" s="179"/>
      <c r="GM48" s="179"/>
      <c r="GN48" s="179"/>
      <c r="GO48" s="179"/>
      <c r="GP48" s="179"/>
      <c r="GQ48" s="7"/>
    </row>
    <row r="49" spans="1:199">
      <c r="A49" s="98"/>
      <c r="B49" s="99"/>
      <c r="C49" s="121"/>
      <c r="D49" s="100"/>
      <c r="E49" s="100"/>
      <c r="F49" s="100"/>
      <c r="G49" s="134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22"/>
      <c r="S49" s="123"/>
      <c r="T49" s="104"/>
      <c r="U49" s="105" t="e">
        <f t="shared" si="4"/>
        <v>#DIV/0!</v>
      </c>
      <c r="V49" s="259">
        <f t="shared" si="5"/>
        <v>0</v>
      </c>
      <c r="W49" s="259">
        <f t="shared" si="6"/>
        <v>0</v>
      </c>
      <c r="X49" s="100"/>
      <c r="Y49" s="264">
        <f t="shared" si="7"/>
        <v>0</v>
      </c>
      <c r="Z49" s="135">
        <v>0</v>
      </c>
      <c r="AA49" s="136"/>
      <c r="AB49" s="136"/>
      <c r="AC49" s="136"/>
      <c r="AD49" s="137"/>
      <c r="AE49" s="138"/>
      <c r="AF49" s="139"/>
      <c r="AG49" s="140">
        <v>0</v>
      </c>
      <c r="AH49" s="141"/>
      <c r="AI49" s="141"/>
      <c r="AJ49" s="141"/>
      <c r="AK49" s="142"/>
      <c r="AL49" s="143"/>
      <c r="AM49" s="144"/>
      <c r="AN49" s="224"/>
      <c r="AO49" s="225"/>
      <c r="AP49" s="224"/>
      <c r="AQ49" s="226"/>
      <c r="AR49" s="251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51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Q49" s="179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  <c r="GF49" s="179"/>
      <c r="GG49" s="179"/>
      <c r="GH49" s="179"/>
      <c r="GI49" s="179"/>
      <c r="GJ49" s="179"/>
      <c r="GK49" s="179"/>
      <c r="GL49" s="179"/>
      <c r="GM49" s="179"/>
      <c r="GN49" s="179"/>
      <c r="GO49" s="179"/>
      <c r="GP49" s="179"/>
      <c r="GQ49" s="7"/>
    </row>
    <row r="50" spans="1:199">
      <c r="A50" s="98"/>
      <c r="B50" s="99"/>
      <c r="C50" s="121"/>
      <c r="D50" s="100"/>
      <c r="E50" s="100"/>
      <c r="F50" s="100"/>
      <c r="G50" s="134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22"/>
      <c r="S50" s="123"/>
      <c r="T50" s="104"/>
      <c r="U50" s="105" t="e">
        <f t="shared" si="4"/>
        <v>#DIV/0!</v>
      </c>
      <c r="V50" s="259">
        <f t="shared" si="5"/>
        <v>0</v>
      </c>
      <c r="W50" s="259">
        <f t="shared" si="6"/>
        <v>0</v>
      </c>
      <c r="X50" s="100"/>
      <c r="Y50" s="264">
        <f t="shared" si="7"/>
        <v>0</v>
      </c>
      <c r="Z50" s="135">
        <v>0</v>
      </c>
      <c r="AA50" s="136"/>
      <c r="AB50" s="136"/>
      <c r="AC50" s="136"/>
      <c r="AD50" s="137"/>
      <c r="AE50" s="138"/>
      <c r="AF50" s="139"/>
      <c r="AG50" s="140">
        <v>0</v>
      </c>
      <c r="AH50" s="141"/>
      <c r="AI50" s="141"/>
      <c r="AJ50" s="141"/>
      <c r="AK50" s="142"/>
      <c r="AL50" s="143"/>
      <c r="AM50" s="144"/>
      <c r="AN50" s="224"/>
      <c r="AO50" s="225"/>
      <c r="AP50" s="224"/>
      <c r="AQ50" s="226"/>
      <c r="AR50" s="251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51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7"/>
    </row>
    <row r="51" spans="1:199">
      <c r="A51" s="98"/>
      <c r="B51" s="99"/>
      <c r="C51" s="121"/>
      <c r="D51" s="100"/>
      <c r="E51" s="100"/>
      <c r="F51" s="100"/>
      <c r="G51" s="134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22"/>
      <c r="S51" s="123"/>
      <c r="T51" s="104"/>
      <c r="U51" s="105" t="e">
        <f t="shared" si="4"/>
        <v>#DIV/0!</v>
      </c>
      <c r="V51" s="259">
        <f t="shared" si="5"/>
        <v>0</v>
      </c>
      <c r="W51" s="259">
        <f t="shared" si="6"/>
        <v>0</v>
      </c>
      <c r="X51" s="100"/>
      <c r="Y51" s="264">
        <f t="shared" si="7"/>
        <v>0</v>
      </c>
      <c r="Z51" s="135">
        <v>0</v>
      </c>
      <c r="AA51" s="136"/>
      <c r="AB51" s="136"/>
      <c r="AC51" s="136"/>
      <c r="AD51" s="137"/>
      <c r="AE51" s="138"/>
      <c r="AF51" s="139"/>
      <c r="AG51" s="140">
        <v>0</v>
      </c>
      <c r="AH51" s="141"/>
      <c r="AI51" s="141"/>
      <c r="AJ51" s="141"/>
      <c r="AK51" s="142"/>
      <c r="AL51" s="143"/>
      <c r="AM51" s="144"/>
      <c r="AN51" s="224"/>
      <c r="AO51" s="225"/>
      <c r="AP51" s="224"/>
      <c r="AQ51" s="226"/>
      <c r="AR51" s="251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51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Q51" s="179"/>
      <c r="FR51" s="179"/>
      <c r="FS51" s="179"/>
      <c r="FT51" s="179"/>
      <c r="FU51" s="179"/>
      <c r="FV51" s="179"/>
      <c r="FW51" s="179"/>
      <c r="FX51" s="179"/>
      <c r="FY51" s="179"/>
      <c r="FZ51" s="179"/>
      <c r="GA51" s="179"/>
      <c r="GB51" s="179"/>
      <c r="GC51" s="179"/>
      <c r="GD51" s="179"/>
      <c r="GE51" s="179"/>
      <c r="GF51" s="179"/>
      <c r="GG51" s="179"/>
      <c r="GH51" s="179"/>
      <c r="GI51" s="179"/>
      <c r="GJ51" s="179"/>
      <c r="GK51" s="179"/>
      <c r="GL51" s="179"/>
      <c r="GM51" s="179"/>
      <c r="GN51" s="179"/>
      <c r="GO51" s="179"/>
      <c r="GP51" s="179"/>
      <c r="GQ51" s="7"/>
    </row>
    <row r="52" spans="1:199">
      <c r="A52" s="98"/>
      <c r="B52" s="99"/>
      <c r="C52" s="121"/>
      <c r="D52" s="100"/>
      <c r="E52" s="100"/>
      <c r="F52" s="100"/>
      <c r="G52" s="134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22"/>
      <c r="S52" s="123"/>
      <c r="T52" s="104"/>
      <c r="U52" s="105" t="e">
        <f t="shared" si="4"/>
        <v>#DIV/0!</v>
      </c>
      <c r="V52" s="259">
        <f t="shared" si="5"/>
        <v>0</v>
      </c>
      <c r="W52" s="259">
        <f t="shared" si="6"/>
        <v>0</v>
      </c>
      <c r="X52" s="100"/>
      <c r="Y52" s="264">
        <f t="shared" si="7"/>
        <v>0</v>
      </c>
      <c r="Z52" s="135">
        <v>0</v>
      </c>
      <c r="AA52" s="136"/>
      <c r="AB52" s="136"/>
      <c r="AC52" s="136"/>
      <c r="AD52" s="137"/>
      <c r="AE52" s="138"/>
      <c r="AF52" s="139"/>
      <c r="AG52" s="140">
        <v>0</v>
      </c>
      <c r="AH52" s="141"/>
      <c r="AI52" s="141"/>
      <c r="AJ52" s="141"/>
      <c r="AK52" s="142"/>
      <c r="AL52" s="143"/>
      <c r="AM52" s="144"/>
      <c r="AN52" s="224"/>
      <c r="AO52" s="225"/>
      <c r="AP52" s="224"/>
      <c r="AQ52" s="226"/>
      <c r="AR52" s="251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51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Q52" s="179"/>
      <c r="FR52" s="179"/>
      <c r="FS52" s="179"/>
      <c r="FT52" s="179"/>
      <c r="FU52" s="179"/>
      <c r="FV52" s="179"/>
      <c r="FW52" s="179"/>
      <c r="FX52" s="179"/>
      <c r="FY52" s="179"/>
      <c r="FZ52" s="179"/>
      <c r="GA52" s="179"/>
      <c r="GB52" s="179"/>
      <c r="GC52" s="179"/>
      <c r="GD52" s="179"/>
      <c r="GE52" s="179"/>
      <c r="GF52" s="179"/>
      <c r="GG52" s="179"/>
      <c r="GH52" s="179"/>
      <c r="GI52" s="179"/>
      <c r="GJ52" s="179"/>
      <c r="GK52" s="179"/>
      <c r="GL52" s="179"/>
      <c r="GM52" s="179"/>
      <c r="GN52" s="179"/>
      <c r="GO52" s="179"/>
      <c r="GP52" s="179"/>
      <c r="GQ52" s="7"/>
    </row>
    <row r="53" spans="1:199">
      <c r="A53" s="98"/>
      <c r="B53" s="99"/>
      <c r="C53" s="121"/>
      <c r="D53" s="100"/>
      <c r="E53" s="100"/>
      <c r="F53" s="100"/>
      <c r="G53" s="134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22"/>
      <c r="S53" s="123"/>
      <c r="T53" s="104"/>
      <c r="U53" s="105" t="e">
        <f t="shared" si="4"/>
        <v>#DIV/0!</v>
      </c>
      <c r="V53" s="259">
        <f t="shared" si="5"/>
        <v>0</v>
      </c>
      <c r="W53" s="259">
        <f t="shared" si="6"/>
        <v>0</v>
      </c>
      <c r="X53" s="100"/>
      <c r="Y53" s="264">
        <f t="shared" si="7"/>
        <v>0</v>
      </c>
      <c r="Z53" s="135">
        <v>0</v>
      </c>
      <c r="AA53" s="136"/>
      <c r="AB53" s="136"/>
      <c r="AC53" s="136"/>
      <c r="AD53" s="137"/>
      <c r="AE53" s="138"/>
      <c r="AF53" s="139"/>
      <c r="AG53" s="140">
        <v>0</v>
      </c>
      <c r="AH53" s="141"/>
      <c r="AI53" s="141"/>
      <c r="AJ53" s="141"/>
      <c r="AK53" s="142"/>
      <c r="AL53" s="143"/>
      <c r="AM53" s="144"/>
      <c r="AN53" s="224"/>
      <c r="AO53" s="225"/>
      <c r="AP53" s="224"/>
      <c r="AQ53" s="226"/>
      <c r="AR53" s="251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51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Q53" s="179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  <c r="GF53" s="179"/>
      <c r="GG53" s="179"/>
      <c r="GH53" s="179"/>
      <c r="GI53" s="179"/>
      <c r="GJ53" s="179"/>
      <c r="GK53" s="179"/>
      <c r="GL53" s="179"/>
      <c r="GM53" s="179"/>
      <c r="GN53" s="179"/>
      <c r="GO53" s="179"/>
      <c r="GP53" s="179"/>
      <c r="GQ53" s="7"/>
    </row>
    <row r="54" spans="1:199">
      <c r="A54" s="98"/>
      <c r="B54" s="99"/>
      <c r="C54" s="121"/>
      <c r="D54" s="100"/>
      <c r="E54" s="100"/>
      <c r="F54" s="100"/>
      <c r="G54" s="134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22"/>
      <c r="S54" s="123"/>
      <c r="T54" s="104"/>
      <c r="U54" s="105" t="e">
        <f t="shared" si="4"/>
        <v>#DIV/0!</v>
      </c>
      <c r="V54" s="259">
        <f t="shared" si="5"/>
        <v>0</v>
      </c>
      <c r="W54" s="259">
        <f t="shared" si="6"/>
        <v>0</v>
      </c>
      <c r="X54" s="100"/>
      <c r="Y54" s="264">
        <f t="shared" si="7"/>
        <v>0</v>
      </c>
      <c r="Z54" s="135">
        <v>0</v>
      </c>
      <c r="AA54" s="136"/>
      <c r="AB54" s="136"/>
      <c r="AC54" s="136"/>
      <c r="AD54" s="137"/>
      <c r="AE54" s="138"/>
      <c r="AF54" s="139"/>
      <c r="AG54" s="140">
        <v>0</v>
      </c>
      <c r="AH54" s="141"/>
      <c r="AI54" s="141"/>
      <c r="AJ54" s="141"/>
      <c r="AK54" s="142"/>
      <c r="AL54" s="143"/>
      <c r="AM54" s="144"/>
      <c r="AN54" s="224"/>
      <c r="AO54" s="225"/>
      <c r="AP54" s="224"/>
      <c r="AQ54" s="226"/>
      <c r="AR54" s="251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51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Q54" s="179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  <c r="GF54" s="179"/>
      <c r="GG54" s="179"/>
      <c r="GH54" s="179"/>
      <c r="GI54" s="179"/>
      <c r="GJ54" s="179"/>
      <c r="GK54" s="179"/>
      <c r="GL54" s="179"/>
      <c r="GM54" s="179"/>
      <c r="GN54" s="179"/>
      <c r="GO54" s="179"/>
      <c r="GP54" s="179"/>
      <c r="GQ54" s="7"/>
    </row>
    <row r="55" spans="1:199">
      <c r="A55" s="98"/>
      <c r="B55" s="99"/>
      <c r="C55" s="121"/>
      <c r="D55" s="100"/>
      <c r="E55" s="100"/>
      <c r="F55" s="100"/>
      <c r="G55" s="134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22"/>
      <c r="S55" s="123"/>
      <c r="T55" s="104"/>
      <c r="U55" s="105" t="e">
        <f t="shared" si="4"/>
        <v>#DIV/0!</v>
      </c>
      <c r="V55" s="259">
        <f t="shared" si="5"/>
        <v>0</v>
      </c>
      <c r="W55" s="259">
        <f t="shared" si="6"/>
        <v>0</v>
      </c>
      <c r="X55" s="100"/>
      <c r="Y55" s="264">
        <f t="shared" si="7"/>
        <v>0</v>
      </c>
      <c r="Z55" s="135">
        <v>0</v>
      </c>
      <c r="AA55" s="136"/>
      <c r="AB55" s="136"/>
      <c r="AC55" s="136"/>
      <c r="AD55" s="137"/>
      <c r="AE55" s="138"/>
      <c r="AF55" s="139"/>
      <c r="AG55" s="140">
        <v>0</v>
      </c>
      <c r="AH55" s="141"/>
      <c r="AI55" s="141"/>
      <c r="AJ55" s="141"/>
      <c r="AK55" s="142"/>
      <c r="AL55" s="143"/>
      <c r="AM55" s="144"/>
      <c r="AN55" s="224"/>
      <c r="AO55" s="225"/>
      <c r="AP55" s="224"/>
      <c r="AQ55" s="226"/>
      <c r="AR55" s="251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51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Q55" s="179"/>
      <c r="FR55" s="179"/>
      <c r="FS55" s="179"/>
      <c r="FT55" s="179"/>
      <c r="FU55" s="179"/>
      <c r="FV55" s="179"/>
      <c r="FW55" s="179"/>
      <c r="FX55" s="179"/>
      <c r="FY55" s="179"/>
      <c r="FZ55" s="179"/>
      <c r="GA55" s="179"/>
      <c r="GB55" s="179"/>
      <c r="GC55" s="179"/>
      <c r="GD55" s="179"/>
      <c r="GE55" s="179"/>
      <c r="GF55" s="179"/>
      <c r="GG55" s="179"/>
      <c r="GH55" s="179"/>
      <c r="GI55" s="179"/>
      <c r="GJ55" s="179"/>
      <c r="GK55" s="179"/>
      <c r="GL55" s="179"/>
      <c r="GM55" s="179"/>
      <c r="GN55" s="179"/>
      <c r="GO55" s="179"/>
      <c r="GP55" s="179"/>
      <c r="GQ55" s="7"/>
    </row>
    <row r="56" spans="1:199">
      <c r="A56" s="98"/>
      <c r="B56" s="99"/>
      <c r="C56" s="121"/>
      <c r="D56" s="100"/>
      <c r="E56" s="100"/>
      <c r="F56" s="100"/>
      <c r="G56" s="134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22"/>
      <c r="S56" s="123"/>
      <c r="T56" s="104"/>
      <c r="U56" s="105" t="e">
        <f t="shared" si="4"/>
        <v>#DIV/0!</v>
      </c>
      <c r="V56" s="259">
        <f t="shared" si="5"/>
        <v>0</v>
      </c>
      <c r="W56" s="259">
        <f t="shared" si="6"/>
        <v>0</v>
      </c>
      <c r="X56" s="100"/>
      <c r="Y56" s="264">
        <f t="shared" si="7"/>
        <v>0</v>
      </c>
      <c r="Z56" s="135">
        <v>0</v>
      </c>
      <c r="AA56" s="136"/>
      <c r="AB56" s="136"/>
      <c r="AC56" s="136"/>
      <c r="AD56" s="137"/>
      <c r="AE56" s="138"/>
      <c r="AF56" s="139"/>
      <c r="AG56" s="140">
        <v>0</v>
      </c>
      <c r="AH56" s="141">
        <v>0</v>
      </c>
      <c r="AI56" s="141">
        <v>0</v>
      </c>
      <c r="AJ56" s="141">
        <v>0</v>
      </c>
      <c r="AK56" s="142">
        <v>0</v>
      </c>
      <c r="AL56" s="143">
        <v>0</v>
      </c>
      <c r="AM56" s="144"/>
      <c r="AN56" s="224"/>
      <c r="AO56" s="225"/>
      <c r="AP56" s="224"/>
      <c r="AQ56" s="226"/>
      <c r="AR56" s="251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51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Q56" s="179"/>
      <c r="FR56" s="179"/>
      <c r="FS56" s="179"/>
      <c r="FT56" s="179"/>
      <c r="FU56" s="179"/>
      <c r="FV56" s="179"/>
      <c r="FW56" s="179"/>
      <c r="FX56" s="179"/>
      <c r="FY56" s="179"/>
      <c r="FZ56" s="179"/>
      <c r="GA56" s="179"/>
      <c r="GB56" s="179"/>
      <c r="GC56" s="179"/>
      <c r="GD56" s="179"/>
      <c r="GE56" s="179"/>
      <c r="GF56" s="179"/>
      <c r="GG56" s="179"/>
      <c r="GH56" s="179"/>
      <c r="GI56" s="179"/>
      <c r="GJ56" s="179"/>
      <c r="GK56" s="179"/>
      <c r="GL56" s="179"/>
      <c r="GM56" s="179"/>
      <c r="GN56" s="179"/>
      <c r="GO56" s="179"/>
      <c r="GP56" s="179"/>
      <c r="GQ56" s="7"/>
    </row>
    <row r="57" spans="1:199">
      <c r="A57" s="98"/>
      <c r="B57" s="99"/>
      <c r="C57" s="121"/>
      <c r="D57" s="100"/>
      <c r="E57" s="100"/>
      <c r="F57" s="100"/>
      <c r="G57" s="134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22"/>
      <c r="S57" s="123"/>
      <c r="T57" s="104"/>
      <c r="U57" s="105" t="e">
        <f t="shared" si="4"/>
        <v>#DIV/0!</v>
      </c>
      <c r="V57" s="259">
        <f t="shared" si="5"/>
        <v>0</v>
      </c>
      <c r="W57" s="259">
        <f t="shared" si="6"/>
        <v>0</v>
      </c>
      <c r="X57" s="100"/>
      <c r="Y57" s="264">
        <f t="shared" si="7"/>
        <v>0</v>
      </c>
      <c r="Z57" s="135">
        <v>0</v>
      </c>
      <c r="AA57" s="136"/>
      <c r="AB57" s="136"/>
      <c r="AC57" s="136"/>
      <c r="AD57" s="137"/>
      <c r="AE57" s="138"/>
      <c r="AF57" s="139">
        <v>0</v>
      </c>
      <c r="AG57" s="140">
        <v>0</v>
      </c>
      <c r="AH57" s="141">
        <v>0</v>
      </c>
      <c r="AI57" s="141">
        <v>0</v>
      </c>
      <c r="AJ57" s="141">
        <v>0</v>
      </c>
      <c r="AK57" s="142">
        <v>0</v>
      </c>
      <c r="AL57" s="143">
        <v>0</v>
      </c>
      <c r="AM57" s="144"/>
      <c r="AN57" s="224"/>
      <c r="AO57" s="225"/>
      <c r="AP57" s="224"/>
      <c r="AQ57" s="226"/>
      <c r="AR57" s="251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51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  <c r="FL57" s="263"/>
      <c r="FM57" s="263"/>
      <c r="FN57" s="263"/>
      <c r="FO57" s="263"/>
      <c r="FQ57" s="179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  <c r="GF57" s="179"/>
      <c r="GG57" s="179"/>
      <c r="GH57" s="179"/>
      <c r="GI57" s="179"/>
      <c r="GJ57" s="179"/>
      <c r="GK57" s="179"/>
      <c r="GL57" s="179"/>
      <c r="GM57" s="179"/>
      <c r="GN57" s="179"/>
      <c r="GO57" s="179"/>
      <c r="GP57" s="179"/>
      <c r="GQ57" s="7"/>
    </row>
    <row r="58" spans="1:199">
      <c r="A58" s="98"/>
      <c r="B58" s="99"/>
      <c r="C58" s="121"/>
      <c r="D58" s="100"/>
      <c r="E58" s="100"/>
      <c r="F58" s="100"/>
      <c r="G58" s="134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22"/>
      <c r="S58" s="123"/>
      <c r="T58" s="104"/>
      <c r="U58" s="105" t="e">
        <f t="shared" si="4"/>
        <v>#DIV/0!</v>
      </c>
      <c r="V58" s="259">
        <f t="shared" si="5"/>
        <v>0</v>
      </c>
      <c r="W58" s="259">
        <f t="shared" si="6"/>
        <v>0</v>
      </c>
      <c r="X58" s="100"/>
      <c r="Y58" s="264">
        <f t="shared" si="7"/>
        <v>0</v>
      </c>
      <c r="Z58" s="135">
        <v>0</v>
      </c>
      <c r="AA58" s="136">
        <v>0</v>
      </c>
      <c r="AB58" s="136">
        <v>0</v>
      </c>
      <c r="AC58" s="136">
        <v>0</v>
      </c>
      <c r="AD58" s="137">
        <v>0</v>
      </c>
      <c r="AE58" s="138">
        <v>0</v>
      </c>
      <c r="AF58" s="139">
        <v>0</v>
      </c>
      <c r="AG58" s="140">
        <v>0</v>
      </c>
      <c r="AH58" s="141">
        <v>0</v>
      </c>
      <c r="AI58" s="141">
        <v>0</v>
      </c>
      <c r="AJ58" s="141">
        <v>0</v>
      </c>
      <c r="AK58" s="142">
        <v>0</v>
      </c>
      <c r="AL58" s="143">
        <v>0</v>
      </c>
      <c r="AM58" s="144"/>
      <c r="AN58" s="224"/>
      <c r="AO58" s="225"/>
      <c r="AP58" s="224"/>
      <c r="AQ58" s="226"/>
      <c r="AR58" s="251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51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  <c r="FL58" s="263"/>
      <c r="FM58" s="263"/>
      <c r="FN58" s="263"/>
      <c r="FO58" s="263"/>
      <c r="FQ58" s="179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  <c r="GF58" s="179"/>
      <c r="GG58" s="179"/>
      <c r="GH58" s="179"/>
      <c r="GI58" s="179"/>
      <c r="GJ58" s="179"/>
      <c r="GK58" s="179"/>
      <c r="GL58" s="179"/>
      <c r="GM58" s="179"/>
      <c r="GN58" s="179"/>
      <c r="GO58" s="179"/>
      <c r="GP58" s="179"/>
      <c r="GQ58" s="7"/>
    </row>
    <row r="59" spans="1:199">
      <c r="A59" s="98"/>
      <c r="B59" s="99"/>
      <c r="C59" s="121"/>
      <c r="D59" s="100"/>
      <c r="E59" s="100"/>
      <c r="F59" s="100"/>
      <c r="G59" s="134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22"/>
      <c r="S59" s="123"/>
      <c r="T59" s="104"/>
      <c r="U59" s="105" t="e">
        <f t="shared" si="4"/>
        <v>#DIV/0!</v>
      </c>
      <c r="V59" s="259">
        <f t="shared" si="5"/>
        <v>0</v>
      </c>
      <c r="W59" s="259">
        <f t="shared" si="6"/>
        <v>0</v>
      </c>
      <c r="X59" s="100"/>
      <c r="Y59" s="264">
        <f t="shared" si="7"/>
        <v>0</v>
      </c>
      <c r="Z59" s="135">
        <v>0</v>
      </c>
      <c r="AA59" s="136">
        <v>0</v>
      </c>
      <c r="AB59" s="136">
        <v>0</v>
      </c>
      <c r="AC59" s="136">
        <v>0</v>
      </c>
      <c r="AD59" s="137">
        <v>0</v>
      </c>
      <c r="AE59" s="138">
        <v>0</v>
      </c>
      <c r="AF59" s="139">
        <v>0</v>
      </c>
      <c r="AG59" s="140">
        <v>0</v>
      </c>
      <c r="AH59" s="141">
        <v>0</v>
      </c>
      <c r="AI59" s="141">
        <v>0</v>
      </c>
      <c r="AJ59" s="141">
        <v>0</v>
      </c>
      <c r="AK59" s="142">
        <v>0</v>
      </c>
      <c r="AL59" s="143">
        <v>0</v>
      </c>
      <c r="AM59" s="144"/>
      <c r="AN59" s="224"/>
      <c r="AO59" s="225"/>
      <c r="AP59" s="224"/>
      <c r="AQ59" s="226"/>
      <c r="AR59" s="251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51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Q59" s="179"/>
      <c r="FR59" s="179"/>
      <c r="FS59" s="179"/>
      <c r="FT59" s="179"/>
      <c r="FU59" s="179"/>
      <c r="FV59" s="179"/>
      <c r="FW59" s="179"/>
      <c r="FX59" s="179"/>
      <c r="FY59" s="179"/>
      <c r="FZ59" s="179"/>
      <c r="GA59" s="179"/>
      <c r="GB59" s="179"/>
      <c r="GC59" s="179"/>
      <c r="GD59" s="179"/>
      <c r="GE59" s="179"/>
      <c r="GF59" s="179"/>
      <c r="GG59" s="179"/>
      <c r="GH59" s="179"/>
      <c r="GI59" s="179"/>
      <c r="GJ59" s="179"/>
      <c r="GK59" s="179"/>
      <c r="GL59" s="179"/>
      <c r="GM59" s="179"/>
      <c r="GN59" s="179"/>
      <c r="GO59" s="179"/>
      <c r="GP59" s="179"/>
      <c r="GQ59" s="7"/>
    </row>
    <row r="60" spans="1:199">
      <c r="A60" s="98"/>
      <c r="B60" s="99"/>
      <c r="C60" s="121"/>
      <c r="D60" s="100"/>
      <c r="E60" s="100"/>
      <c r="F60" s="100"/>
      <c r="G60" s="134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22"/>
      <c r="S60" s="123"/>
      <c r="T60" s="104"/>
      <c r="U60" s="105" t="e">
        <f t="shared" si="4"/>
        <v>#DIV/0!</v>
      </c>
      <c r="V60" s="259">
        <f t="shared" si="5"/>
        <v>0</v>
      </c>
      <c r="W60" s="259">
        <f t="shared" si="6"/>
        <v>0</v>
      </c>
      <c r="X60" s="100"/>
      <c r="Y60" s="264">
        <f t="shared" si="7"/>
        <v>0</v>
      </c>
      <c r="Z60" s="135">
        <v>0</v>
      </c>
      <c r="AA60" s="136">
        <v>0</v>
      </c>
      <c r="AB60" s="136">
        <v>0</v>
      </c>
      <c r="AC60" s="136">
        <v>0</v>
      </c>
      <c r="AD60" s="137">
        <v>0</v>
      </c>
      <c r="AE60" s="138">
        <v>0</v>
      </c>
      <c r="AF60" s="139">
        <v>0</v>
      </c>
      <c r="AG60" s="140">
        <v>0</v>
      </c>
      <c r="AH60" s="141">
        <v>0</v>
      </c>
      <c r="AI60" s="141">
        <v>0</v>
      </c>
      <c r="AJ60" s="141">
        <v>0</v>
      </c>
      <c r="AK60" s="142">
        <v>0</v>
      </c>
      <c r="AL60" s="143">
        <v>0</v>
      </c>
      <c r="AM60" s="144"/>
      <c r="AN60" s="224"/>
      <c r="AO60" s="225"/>
      <c r="AP60" s="224"/>
      <c r="AQ60" s="226"/>
      <c r="AR60" s="251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51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  <c r="FL60" s="263"/>
      <c r="FM60" s="263"/>
      <c r="FN60" s="263"/>
      <c r="FO60" s="263"/>
      <c r="FQ60" s="179"/>
      <c r="FR60" s="179"/>
      <c r="FS60" s="179"/>
      <c r="FT60" s="179"/>
      <c r="FU60" s="179"/>
      <c r="FV60" s="179"/>
      <c r="FW60" s="179"/>
      <c r="FX60" s="179"/>
      <c r="FY60" s="179"/>
      <c r="FZ60" s="179"/>
      <c r="GA60" s="179"/>
      <c r="GB60" s="179"/>
      <c r="GC60" s="179"/>
      <c r="GD60" s="179"/>
      <c r="GE60" s="179"/>
      <c r="GF60" s="179"/>
      <c r="GG60" s="179"/>
      <c r="GH60" s="179"/>
      <c r="GI60" s="179"/>
      <c r="GJ60" s="179"/>
      <c r="GK60" s="179"/>
      <c r="GL60" s="179"/>
      <c r="GM60" s="179"/>
      <c r="GN60" s="179"/>
      <c r="GO60" s="179"/>
      <c r="GP60" s="179"/>
      <c r="GQ60" s="7"/>
    </row>
    <row r="61" spans="1:199">
      <c r="A61" s="98"/>
      <c r="B61" s="99"/>
      <c r="C61" s="121"/>
      <c r="D61" s="100"/>
      <c r="E61" s="100"/>
      <c r="F61" s="100"/>
      <c r="G61" s="134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22"/>
      <c r="S61" s="123"/>
      <c r="T61" s="104"/>
      <c r="U61" s="105" t="e">
        <f t="shared" si="4"/>
        <v>#DIV/0!</v>
      </c>
      <c r="V61" s="259">
        <f t="shared" si="5"/>
        <v>0</v>
      </c>
      <c r="W61" s="259">
        <f t="shared" si="6"/>
        <v>0</v>
      </c>
      <c r="X61" s="100"/>
      <c r="Y61" s="264">
        <f t="shared" si="7"/>
        <v>0</v>
      </c>
      <c r="Z61" s="135">
        <v>0</v>
      </c>
      <c r="AA61" s="136">
        <v>0</v>
      </c>
      <c r="AB61" s="136">
        <v>0</v>
      </c>
      <c r="AC61" s="136">
        <v>0</v>
      </c>
      <c r="AD61" s="137">
        <v>0</v>
      </c>
      <c r="AE61" s="138">
        <v>0</v>
      </c>
      <c r="AF61" s="139">
        <v>0</v>
      </c>
      <c r="AG61" s="140">
        <v>0</v>
      </c>
      <c r="AH61" s="141">
        <v>0</v>
      </c>
      <c r="AI61" s="141">
        <v>0</v>
      </c>
      <c r="AJ61" s="141">
        <v>0</v>
      </c>
      <c r="AK61" s="142">
        <v>0</v>
      </c>
      <c r="AL61" s="143">
        <v>0</v>
      </c>
      <c r="AM61" s="144"/>
      <c r="AN61" s="224"/>
      <c r="AO61" s="225"/>
      <c r="AP61" s="224"/>
      <c r="AQ61" s="226"/>
      <c r="AR61" s="251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51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3"/>
      <c r="CI61" s="263"/>
      <c r="CJ61" s="263"/>
      <c r="CK61" s="263"/>
      <c r="CL61" s="263"/>
      <c r="CM61" s="263"/>
      <c r="CN61" s="263"/>
      <c r="CO61" s="263"/>
      <c r="CP61" s="263"/>
      <c r="CQ61" s="263"/>
      <c r="CR61" s="263"/>
      <c r="CS61" s="263"/>
      <c r="CT61" s="263"/>
      <c r="CU61" s="263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263"/>
      <c r="DP61" s="263"/>
      <c r="DQ61" s="263"/>
      <c r="DR61" s="263"/>
      <c r="DS61" s="263"/>
      <c r="DT61" s="263"/>
      <c r="DU61" s="263"/>
      <c r="DV61" s="263"/>
      <c r="DW61" s="263"/>
      <c r="DX61" s="263"/>
      <c r="DY61" s="263"/>
      <c r="DZ61" s="263"/>
      <c r="EA61" s="263"/>
      <c r="EB61" s="263"/>
      <c r="EC61" s="263"/>
      <c r="ED61" s="263"/>
      <c r="EE61" s="263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  <c r="FL61" s="263"/>
      <c r="FM61" s="263"/>
      <c r="FN61" s="263"/>
      <c r="FO61" s="263"/>
      <c r="FQ61" s="179"/>
      <c r="FR61" s="179"/>
      <c r="FS61" s="179"/>
      <c r="FT61" s="179"/>
      <c r="FU61" s="179"/>
      <c r="FV61" s="179"/>
      <c r="FW61" s="179"/>
      <c r="FX61" s="179"/>
      <c r="FY61" s="179"/>
      <c r="FZ61" s="179"/>
      <c r="GA61" s="179"/>
      <c r="GB61" s="179"/>
      <c r="GC61" s="179"/>
      <c r="GD61" s="179"/>
      <c r="GE61" s="179"/>
      <c r="GF61" s="179"/>
      <c r="GG61" s="179"/>
      <c r="GH61" s="179"/>
      <c r="GI61" s="179"/>
      <c r="GJ61" s="179"/>
      <c r="GK61" s="179"/>
      <c r="GL61" s="179"/>
      <c r="GM61" s="179"/>
      <c r="GN61" s="179"/>
      <c r="GO61" s="179"/>
      <c r="GP61" s="179"/>
      <c r="GQ61" s="7"/>
    </row>
    <row r="62" spans="1:199">
      <c r="A62" s="98"/>
      <c r="B62" s="99"/>
      <c r="C62" s="121"/>
      <c r="D62" s="100"/>
      <c r="E62" s="100"/>
      <c r="F62" s="100"/>
      <c r="G62" s="134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22"/>
      <c r="S62" s="123"/>
      <c r="T62" s="104"/>
      <c r="U62" s="105" t="e">
        <f t="shared" si="4"/>
        <v>#DIV/0!</v>
      </c>
      <c r="V62" s="259">
        <f t="shared" si="5"/>
        <v>0</v>
      </c>
      <c r="W62" s="259">
        <f t="shared" si="6"/>
        <v>0</v>
      </c>
      <c r="X62" s="100"/>
      <c r="Y62" s="264">
        <f t="shared" si="7"/>
        <v>0</v>
      </c>
      <c r="Z62" s="135">
        <v>0</v>
      </c>
      <c r="AA62" s="136">
        <v>0</v>
      </c>
      <c r="AB62" s="136">
        <v>0</v>
      </c>
      <c r="AC62" s="136">
        <v>0</v>
      </c>
      <c r="AD62" s="137">
        <v>0</v>
      </c>
      <c r="AE62" s="138">
        <v>0</v>
      </c>
      <c r="AF62" s="139">
        <v>0</v>
      </c>
      <c r="AG62" s="140">
        <v>0</v>
      </c>
      <c r="AH62" s="141">
        <v>0</v>
      </c>
      <c r="AI62" s="141">
        <v>0</v>
      </c>
      <c r="AJ62" s="141">
        <v>0</v>
      </c>
      <c r="AK62" s="142">
        <v>0</v>
      </c>
      <c r="AL62" s="143">
        <v>0</v>
      </c>
      <c r="AM62" s="144"/>
      <c r="AN62" s="224"/>
      <c r="AO62" s="225"/>
      <c r="AP62" s="224"/>
      <c r="AQ62" s="226"/>
      <c r="AR62" s="251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51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3"/>
      <c r="CN62" s="263"/>
      <c r="CO62" s="263"/>
      <c r="CP62" s="263"/>
      <c r="CQ62" s="263"/>
      <c r="CR62" s="263"/>
      <c r="CS62" s="263"/>
      <c r="CT62" s="263"/>
      <c r="CU62" s="263"/>
      <c r="CV62" s="263"/>
      <c r="CW62" s="263"/>
      <c r="CX62" s="263"/>
      <c r="CY62" s="263"/>
      <c r="CZ62" s="263"/>
      <c r="DA62" s="263"/>
      <c r="DB62" s="263"/>
      <c r="DC62" s="263"/>
      <c r="DD62" s="263"/>
      <c r="DE62" s="263"/>
      <c r="DF62" s="263"/>
      <c r="DG62" s="263"/>
      <c r="DH62" s="263"/>
      <c r="DI62" s="263"/>
      <c r="DJ62" s="263"/>
      <c r="DK62" s="263"/>
      <c r="DL62" s="263"/>
      <c r="DM62" s="263"/>
      <c r="DN62" s="263"/>
      <c r="DO62" s="263"/>
      <c r="DP62" s="263"/>
      <c r="DQ62" s="263"/>
      <c r="DR62" s="263"/>
      <c r="DS62" s="263"/>
      <c r="DT62" s="263"/>
      <c r="DU62" s="263"/>
      <c r="DV62" s="263"/>
      <c r="DW62" s="263"/>
      <c r="DX62" s="263"/>
      <c r="DY62" s="263"/>
      <c r="DZ62" s="263"/>
      <c r="EA62" s="263"/>
      <c r="EB62" s="263"/>
      <c r="EC62" s="263"/>
      <c r="ED62" s="263"/>
      <c r="EE62" s="263"/>
      <c r="EF62" s="263"/>
      <c r="EG62" s="263"/>
      <c r="EH62" s="263"/>
      <c r="EI62" s="263"/>
      <c r="EJ62" s="263"/>
      <c r="EK62" s="263"/>
      <c r="EL62" s="263"/>
      <c r="EM62" s="263"/>
      <c r="EN62" s="263"/>
      <c r="EO62" s="263"/>
      <c r="EP62" s="263"/>
      <c r="EQ62" s="263"/>
      <c r="ER62" s="263"/>
      <c r="ES62" s="263"/>
      <c r="ET62" s="263"/>
      <c r="EU62" s="263"/>
      <c r="EV62" s="263"/>
      <c r="EW62" s="263"/>
      <c r="EX62" s="263"/>
      <c r="EY62" s="263"/>
      <c r="EZ62" s="263"/>
      <c r="FA62" s="263"/>
      <c r="FB62" s="263"/>
      <c r="FC62" s="263"/>
      <c r="FD62" s="263"/>
      <c r="FE62" s="263"/>
      <c r="FF62" s="263"/>
      <c r="FG62" s="263"/>
      <c r="FH62" s="263"/>
      <c r="FI62" s="263"/>
      <c r="FJ62" s="263"/>
      <c r="FK62" s="263"/>
      <c r="FL62" s="263"/>
      <c r="FM62" s="263"/>
      <c r="FN62" s="263"/>
      <c r="FO62" s="263"/>
      <c r="FQ62" s="179"/>
      <c r="FR62" s="179"/>
      <c r="FS62" s="179"/>
      <c r="FT62" s="179"/>
      <c r="FU62" s="179"/>
      <c r="FV62" s="179"/>
      <c r="FW62" s="179"/>
      <c r="FX62" s="179"/>
      <c r="FY62" s="179"/>
      <c r="FZ62" s="179"/>
      <c r="GA62" s="179"/>
      <c r="GB62" s="179"/>
      <c r="GC62" s="179"/>
      <c r="GD62" s="179"/>
      <c r="GE62" s="179"/>
      <c r="GF62" s="179"/>
      <c r="GG62" s="179"/>
      <c r="GH62" s="179"/>
      <c r="GI62" s="179"/>
      <c r="GJ62" s="179"/>
      <c r="GK62" s="179"/>
      <c r="GL62" s="179"/>
      <c r="GM62" s="179"/>
      <c r="GN62" s="179"/>
      <c r="GO62" s="179"/>
      <c r="GP62" s="179"/>
      <c r="GQ62" s="7"/>
    </row>
    <row r="63" spans="1:199">
      <c r="A63" s="98"/>
      <c r="B63" s="99"/>
      <c r="C63" s="121"/>
      <c r="D63" s="100"/>
      <c r="E63" s="100"/>
      <c r="F63" s="100"/>
      <c r="G63" s="134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22"/>
      <c r="S63" s="123"/>
      <c r="T63" s="104"/>
      <c r="U63" s="105" t="e">
        <f t="shared" si="4"/>
        <v>#DIV/0!</v>
      </c>
      <c r="V63" s="259">
        <f t="shared" si="5"/>
        <v>0</v>
      </c>
      <c r="W63" s="259">
        <f t="shared" si="6"/>
        <v>0</v>
      </c>
      <c r="X63" s="100"/>
      <c r="Y63" s="264">
        <f t="shared" si="7"/>
        <v>0</v>
      </c>
      <c r="Z63" s="135">
        <v>0</v>
      </c>
      <c r="AA63" s="136">
        <v>0</v>
      </c>
      <c r="AB63" s="136">
        <v>0</v>
      </c>
      <c r="AC63" s="136">
        <v>0</v>
      </c>
      <c r="AD63" s="137">
        <v>0</v>
      </c>
      <c r="AE63" s="138">
        <v>0</v>
      </c>
      <c r="AF63" s="139">
        <v>0</v>
      </c>
      <c r="AG63" s="140">
        <v>0</v>
      </c>
      <c r="AH63" s="141">
        <v>0</v>
      </c>
      <c r="AI63" s="141">
        <v>0</v>
      </c>
      <c r="AJ63" s="141">
        <v>0</v>
      </c>
      <c r="AK63" s="142">
        <v>0</v>
      </c>
      <c r="AL63" s="143">
        <v>0</v>
      </c>
      <c r="AM63" s="144">
        <v>0</v>
      </c>
      <c r="AN63" s="224"/>
      <c r="AO63" s="225"/>
      <c r="AP63" s="224"/>
      <c r="AQ63" s="226"/>
      <c r="AR63" s="251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51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  <c r="FF63" s="263"/>
      <c r="FG63" s="263"/>
      <c r="FH63" s="263"/>
      <c r="FI63" s="263"/>
      <c r="FJ63" s="263"/>
      <c r="FK63" s="263"/>
      <c r="FL63" s="263"/>
      <c r="FM63" s="263"/>
      <c r="FN63" s="263"/>
      <c r="FO63" s="263"/>
      <c r="FQ63" s="179"/>
      <c r="FR63" s="179"/>
      <c r="FS63" s="179"/>
      <c r="FT63" s="179"/>
      <c r="FU63" s="179"/>
      <c r="FV63" s="179"/>
      <c r="FW63" s="179"/>
      <c r="FX63" s="179"/>
      <c r="FY63" s="179"/>
      <c r="FZ63" s="179"/>
      <c r="GA63" s="179"/>
      <c r="GB63" s="179"/>
      <c r="GC63" s="179"/>
      <c r="GD63" s="179"/>
      <c r="GE63" s="179"/>
      <c r="GF63" s="179"/>
      <c r="GG63" s="179"/>
      <c r="GH63" s="179"/>
      <c r="GI63" s="179"/>
      <c r="GJ63" s="179"/>
      <c r="GK63" s="179"/>
      <c r="GL63" s="179"/>
      <c r="GM63" s="179"/>
      <c r="GN63" s="179"/>
      <c r="GO63" s="179"/>
      <c r="GP63" s="179"/>
      <c r="GQ63" s="7"/>
    </row>
    <row r="64" spans="1:199">
      <c r="A64" s="98"/>
      <c r="B64" s="99"/>
      <c r="C64" s="121"/>
      <c r="D64" s="100"/>
      <c r="E64" s="100"/>
      <c r="F64" s="100"/>
      <c r="G64" s="134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22"/>
      <c r="S64" s="123"/>
      <c r="T64" s="104"/>
      <c r="U64" s="105" t="e">
        <f t="shared" si="4"/>
        <v>#DIV/0!</v>
      </c>
      <c r="V64" s="259">
        <f t="shared" si="5"/>
        <v>0</v>
      </c>
      <c r="W64" s="259">
        <f t="shared" si="6"/>
        <v>0</v>
      </c>
      <c r="X64" s="100"/>
      <c r="Y64" s="264">
        <f t="shared" si="7"/>
        <v>0</v>
      </c>
      <c r="Z64" s="135">
        <v>0</v>
      </c>
      <c r="AA64" s="136">
        <v>0</v>
      </c>
      <c r="AB64" s="136">
        <v>0</v>
      </c>
      <c r="AC64" s="136">
        <v>0</v>
      </c>
      <c r="AD64" s="137">
        <v>0</v>
      </c>
      <c r="AE64" s="138">
        <v>0</v>
      </c>
      <c r="AF64" s="139">
        <v>0</v>
      </c>
      <c r="AG64" s="140">
        <v>0</v>
      </c>
      <c r="AH64" s="141">
        <v>0</v>
      </c>
      <c r="AI64" s="141">
        <v>0</v>
      </c>
      <c r="AJ64" s="141">
        <v>0</v>
      </c>
      <c r="AK64" s="142">
        <v>0</v>
      </c>
      <c r="AL64" s="143">
        <v>0</v>
      </c>
      <c r="AM64" s="144">
        <v>0</v>
      </c>
      <c r="AN64" s="224"/>
      <c r="AO64" s="225"/>
      <c r="AP64" s="224"/>
      <c r="AQ64" s="226"/>
      <c r="AR64" s="251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51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3"/>
      <c r="CI64" s="263"/>
      <c r="CJ64" s="263"/>
      <c r="CK64" s="263"/>
      <c r="CL64" s="263"/>
      <c r="CM64" s="263"/>
      <c r="CN64" s="263"/>
      <c r="CO64" s="263"/>
      <c r="CP64" s="263"/>
      <c r="CQ64" s="263"/>
      <c r="CR64" s="263"/>
      <c r="CS64" s="263"/>
      <c r="CT64" s="263"/>
      <c r="CU64" s="263"/>
      <c r="CV64" s="263"/>
      <c r="CW64" s="263"/>
      <c r="CX64" s="263"/>
      <c r="CY64" s="263"/>
      <c r="CZ64" s="263"/>
      <c r="DA64" s="263"/>
      <c r="DB64" s="263"/>
      <c r="DC64" s="263"/>
      <c r="DD64" s="263"/>
      <c r="DE64" s="263"/>
      <c r="DF64" s="263"/>
      <c r="DG64" s="263"/>
      <c r="DH64" s="263"/>
      <c r="DI64" s="263"/>
      <c r="DJ64" s="263"/>
      <c r="DK64" s="263"/>
      <c r="DL64" s="263"/>
      <c r="DM64" s="263"/>
      <c r="DN64" s="263"/>
      <c r="DO64" s="263"/>
      <c r="DP64" s="263"/>
      <c r="DQ64" s="263"/>
      <c r="DR64" s="263"/>
      <c r="DS64" s="263"/>
      <c r="DT64" s="263"/>
      <c r="DU64" s="263"/>
      <c r="DV64" s="263"/>
      <c r="DW64" s="263"/>
      <c r="DX64" s="263"/>
      <c r="DY64" s="263"/>
      <c r="DZ64" s="263"/>
      <c r="EA64" s="263"/>
      <c r="EB64" s="263"/>
      <c r="EC64" s="263"/>
      <c r="ED64" s="263"/>
      <c r="EE64" s="263"/>
      <c r="EF64" s="263"/>
      <c r="EG64" s="263"/>
      <c r="EH64" s="263"/>
      <c r="EI64" s="263"/>
      <c r="EJ64" s="263"/>
      <c r="EK64" s="263"/>
      <c r="EL64" s="263"/>
      <c r="EM64" s="263"/>
      <c r="EN64" s="263"/>
      <c r="EO64" s="263"/>
      <c r="EP64" s="263"/>
      <c r="EQ64" s="263"/>
      <c r="ER64" s="263"/>
      <c r="ES64" s="263"/>
      <c r="ET64" s="263"/>
      <c r="EU64" s="263"/>
      <c r="EV64" s="263"/>
      <c r="EW64" s="263"/>
      <c r="EX64" s="263"/>
      <c r="EY64" s="263"/>
      <c r="EZ64" s="263"/>
      <c r="FA64" s="263"/>
      <c r="FB64" s="263"/>
      <c r="FC64" s="263"/>
      <c r="FD64" s="263"/>
      <c r="FE64" s="263"/>
      <c r="FF64" s="263"/>
      <c r="FG64" s="263"/>
      <c r="FH64" s="263"/>
      <c r="FI64" s="263"/>
      <c r="FJ64" s="263"/>
      <c r="FK64" s="263"/>
      <c r="FL64" s="263"/>
      <c r="FM64" s="263"/>
      <c r="FN64" s="263"/>
      <c r="FO64" s="263"/>
      <c r="FQ64" s="179"/>
      <c r="FR64" s="179"/>
      <c r="FS64" s="179"/>
      <c r="FT64" s="179"/>
      <c r="FU64" s="179"/>
      <c r="FV64" s="179"/>
      <c r="FW64" s="179"/>
      <c r="FX64" s="179"/>
      <c r="FY64" s="179"/>
      <c r="FZ64" s="179"/>
      <c r="GA64" s="179"/>
      <c r="GB64" s="179"/>
      <c r="GC64" s="179"/>
      <c r="GD64" s="179"/>
      <c r="GE64" s="179"/>
      <c r="GF64" s="179"/>
      <c r="GG64" s="179"/>
      <c r="GH64" s="179"/>
      <c r="GI64" s="179"/>
      <c r="GJ64" s="179"/>
      <c r="GK64" s="179"/>
      <c r="GL64" s="179"/>
      <c r="GM64" s="179"/>
      <c r="GN64" s="179"/>
      <c r="GO64" s="179"/>
      <c r="GP64" s="179"/>
      <c r="GQ64" s="7"/>
    </row>
    <row r="65" spans="1:199">
      <c r="A65" s="98"/>
      <c r="B65" s="99"/>
      <c r="C65" s="121"/>
      <c r="D65" s="100"/>
      <c r="E65" s="100"/>
      <c r="F65" s="100"/>
      <c r="G65" s="134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22"/>
      <c r="S65" s="123"/>
      <c r="T65" s="104"/>
      <c r="U65" s="105" t="e">
        <f t="shared" si="4"/>
        <v>#DIV/0!</v>
      </c>
      <c r="V65" s="259">
        <f t="shared" si="5"/>
        <v>0</v>
      </c>
      <c r="W65" s="259">
        <f t="shared" si="6"/>
        <v>0</v>
      </c>
      <c r="X65" s="100"/>
      <c r="Y65" s="264">
        <f t="shared" si="7"/>
        <v>0</v>
      </c>
      <c r="Z65" s="135">
        <v>0</v>
      </c>
      <c r="AA65" s="136">
        <v>0</v>
      </c>
      <c r="AB65" s="136">
        <v>0</v>
      </c>
      <c r="AC65" s="136">
        <v>0</v>
      </c>
      <c r="AD65" s="137">
        <v>0</v>
      </c>
      <c r="AE65" s="138">
        <v>0</v>
      </c>
      <c r="AF65" s="139">
        <v>0</v>
      </c>
      <c r="AG65" s="140">
        <v>0</v>
      </c>
      <c r="AH65" s="141">
        <v>0</v>
      </c>
      <c r="AI65" s="141">
        <v>0</v>
      </c>
      <c r="AJ65" s="141">
        <v>0</v>
      </c>
      <c r="AK65" s="142">
        <v>0</v>
      </c>
      <c r="AL65" s="143">
        <v>0</v>
      </c>
      <c r="AM65" s="144">
        <v>0</v>
      </c>
      <c r="AN65" s="224"/>
      <c r="AO65" s="225"/>
      <c r="AP65" s="224"/>
      <c r="AQ65" s="226"/>
      <c r="AR65" s="251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51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3"/>
      <c r="CI65" s="263"/>
      <c r="CJ65" s="263"/>
      <c r="CK65" s="263"/>
      <c r="CL65" s="263"/>
      <c r="CM65" s="263"/>
      <c r="CN65" s="263"/>
      <c r="CO65" s="263"/>
      <c r="CP65" s="263"/>
      <c r="CQ65" s="263"/>
      <c r="CR65" s="263"/>
      <c r="CS65" s="263"/>
      <c r="CT65" s="263"/>
      <c r="CU65" s="263"/>
      <c r="CV65" s="263"/>
      <c r="CW65" s="263"/>
      <c r="CX65" s="263"/>
      <c r="CY65" s="263"/>
      <c r="CZ65" s="263"/>
      <c r="DA65" s="263"/>
      <c r="DB65" s="263"/>
      <c r="DC65" s="263"/>
      <c r="DD65" s="263"/>
      <c r="DE65" s="263"/>
      <c r="DF65" s="263"/>
      <c r="DG65" s="263"/>
      <c r="DH65" s="263"/>
      <c r="DI65" s="263"/>
      <c r="DJ65" s="263"/>
      <c r="DK65" s="263"/>
      <c r="DL65" s="263"/>
      <c r="DM65" s="263"/>
      <c r="DN65" s="263"/>
      <c r="DO65" s="263"/>
      <c r="DP65" s="263"/>
      <c r="DQ65" s="263"/>
      <c r="DR65" s="263"/>
      <c r="DS65" s="263"/>
      <c r="DT65" s="263"/>
      <c r="DU65" s="263"/>
      <c r="DV65" s="263"/>
      <c r="DW65" s="263"/>
      <c r="DX65" s="263"/>
      <c r="DY65" s="263"/>
      <c r="DZ65" s="263"/>
      <c r="EA65" s="263"/>
      <c r="EB65" s="263"/>
      <c r="EC65" s="263"/>
      <c r="ED65" s="263"/>
      <c r="EE65" s="263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  <c r="EV65" s="263"/>
      <c r="EW65" s="263"/>
      <c r="EX65" s="263"/>
      <c r="EY65" s="263"/>
      <c r="EZ65" s="263"/>
      <c r="FA65" s="263"/>
      <c r="FB65" s="263"/>
      <c r="FC65" s="263"/>
      <c r="FD65" s="263"/>
      <c r="FE65" s="263"/>
      <c r="FF65" s="263"/>
      <c r="FG65" s="263"/>
      <c r="FH65" s="263"/>
      <c r="FI65" s="263"/>
      <c r="FJ65" s="263"/>
      <c r="FK65" s="263"/>
      <c r="FL65" s="263"/>
      <c r="FM65" s="263"/>
      <c r="FN65" s="263"/>
      <c r="FO65" s="263"/>
      <c r="FQ65" s="179"/>
      <c r="FR65" s="179"/>
      <c r="FS65" s="179"/>
      <c r="FT65" s="179"/>
      <c r="FU65" s="179"/>
      <c r="FV65" s="179"/>
      <c r="FW65" s="179"/>
      <c r="FX65" s="179"/>
      <c r="FY65" s="179"/>
      <c r="FZ65" s="179"/>
      <c r="GA65" s="179"/>
      <c r="GB65" s="179"/>
      <c r="GC65" s="179"/>
      <c r="GD65" s="179"/>
      <c r="GE65" s="179"/>
      <c r="GF65" s="179"/>
      <c r="GG65" s="179"/>
      <c r="GH65" s="179"/>
      <c r="GI65" s="179"/>
      <c r="GJ65" s="179"/>
      <c r="GK65" s="179"/>
      <c r="GL65" s="179"/>
      <c r="GM65" s="179"/>
      <c r="GN65" s="179"/>
      <c r="GO65" s="179"/>
      <c r="GP65" s="179"/>
      <c r="GQ65" s="7"/>
    </row>
    <row r="66" spans="1:199">
      <c r="A66" s="98"/>
      <c r="B66" s="99"/>
      <c r="C66" s="121"/>
      <c r="D66" s="100"/>
      <c r="E66" s="100"/>
      <c r="F66" s="100"/>
      <c r="G66" s="134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22"/>
      <c r="S66" s="123"/>
      <c r="T66" s="104"/>
      <c r="U66" s="105" t="e">
        <f t="shared" si="4"/>
        <v>#DIV/0!</v>
      </c>
      <c r="V66" s="259">
        <f t="shared" si="5"/>
        <v>0</v>
      </c>
      <c r="W66" s="259">
        <f t="shared" si="6"/>
        <v>0</v>
      </c>
      <c r="X66" s="100"/>
      <c r="Y66" s="264">
        <f t="shared" si="7"/>
        <v>0</v>
      </c>
      <c r="Z66" s="135">
        <v>0</v>
      </c>
      <c r="AA66" s="136">
        <v>0</v>
      </c>
      <c r="AB66" s="136">
        <v>0</v>
      </c>
      <c r="AC66" s="136">
        <v>0</v>
      </c>
      <c r="AD66" s="137">
        <v>0</v>
      </c>
      <c r="AE66" s="138">
        <v>0</v>
      </c>
      <c r="AF66" s="139">
        <v>0</v>
      </c>
      <c r="AG66" s="140">
        <v>0</v>
      </c>
      <c r="AH66" s="141">
        <v>0</v>
      </c>
      <c r="AI66" s="141">
        <v>0</v>
      </c>
      <c r="AJ66" s="141">
        <v>0</v>
      </c>
      <c r="AK66" s="142">
        <v>0</v>
      </c>
      <c r="AL66" s="143">
        <v>0</v>
      </c>
      <c r="AM66" s="144">
        <v>0</v>
      </c>
      <c r="AN66" s="224"/>
      <c r="AO66" s="225"/>
      <c r="AP66" s="224"/>
      <c r="AQ66" s="226"/>
      <c r="AR66" s="251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51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Q66" s="179"/>
      <c r="FR66" s="179"/>
      <c r="FS66" s="179"/>
      <c r="FT66" s="179"/>
      <c r="FU66" s="179"/>
      <c r="FV66" s="179"/>
      <c r="FW66" s="179"/>
      <c r="FX66" s="179"/>
      <c r="FY66" s="179"/>
      <c r="FZ66" s="179"/>
      <c r="GA66" s="179"/>
      <c r="GB66" s="179"/>
      <c r="GC66" s="179"/>
      <c r="GD66" s="179"/>
      <c r="GE66" s="179"/>
      <c r="GF66" s="179"/>
      <c r="GG66" s="179"/>
      <c r="GH66" s="179"/>
      <c r="GI66" s="179"/>
      <c r="GJ66" s="179"/>
      <c r="GK66" s="179"/>
      <c r="GL66" s="179"/>
      <c r="GM66" s="179"/>
      <c r="GN66" s="179"/>
      <c r="GO66" s="179"/>
      <c r="GP66" s="179"/>
      <c r="GQ66" s="7"/>
    </row>
    <row r="67" spans="1:199">
      <c r="A67" s="98"/>
      <c r="B67" s="99"/>
      <c r="C67" s="121"/>
      <c r="D67" s="100"/>
      <c r="E67" s="100"/>
      <c r="F67" s="100"/>
      <c r="G67" s="134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22"/>
      <c r="S67" s="123"/>
      <c r="T67" s="104"/>
      <c r="U67" s="105" t="e">
        <f t="shared" si="4"/>
        <v>#DIV/0!</v>
      </c>
      <c r="V67" s="259">
        <f t="shared" si="5"/>
        <v>0</v>
      </c>
      <c r="W67" s="259">
        <f t="shared" si="6"/>
        <v>0</v>
      </c>
      <c r="X67" s="100"/>
      <c r="Y67" s="264">
        <f t="shared" si="7"/>
        <v>0</v>
      </c>
      <c r="Z67" s="135">
        <v>0</v>
      </c>
      <c r="AA67" s="136">
        <v>0</v>
      </c>
      <c r="AB67" s="136">
        <v>0</v>
      </c>
      <c r="AC67" s="136">
        <v>0</v>
      </c>
      <c r="AD67" s="137">
        <v>0</v>
      </c>
      <c r="AE67" s="138">
        <v>0</v>
      </c>
      <c r="AF67" s="139">
        <v>0</v>
      </c>
      <c r="AG67" s="140">
        <v>0</v>
      </c>
      <c r="AH67" s="141">
        <v>0</v>
      </c>
      <c r="AI67" s="141">
        <v>0</v>
      </c>
      <c r="AJ67" s="141">
        <v>0</v>
      </c>
      <c r="AK67" s="142">
        <v>0</v>
      </c>
      <c r="AL67" s="143">
        <v>0</v>
      </c>
      <c r="AM67" s="144">
        <v>0</v>
      </c>
      <c r="AN67" s="224"/>
      <c r="AO67" s="225"/>
      <c r="AP67" s="224"/>
      <c r="AQ67" s="226"/>
      <c r="AR67" s="251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51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Q67" s="179"/>
      <c r="FR67" s="179"/>
      <c r="FS67" s="179"/>
      <c r="FT67" s="179"/>
      <c r="FU67" s="179"/>
      <c r="FV67" s="179"/>
      <c r="FW67" s="179"/>
      <c r="FX67" s="179"/>
      <c r="FY67" s="179"/>
      <c r="FZ67" s="179"/>
      <c r="GA67" s="179"/>
      <c r="GB67" s="179"/>
      <c r="GC67" s="179"/>
      <c r="GD67" s="179"/>
      <c r="GE67" s="179"/>
      <c r="GF67" s="179"/>
      <c r="GG67" s="179"/>
      <c r="GH67" s="179"/>
      <c r="GI67" s="179"/>
      <c r="GJ67" s="179"/>
      <c r="GK67" s="179"/>
      <c r="GL67" s="179"/>
      <c r="GM67" s="179"/>
      <c r="GN67" s="179"/>
      <c r="GO67" s="179"/>
      <c r="GP67" s="179"/>
      <c r="GQ67" s="7"/>
    </row>
    <row r="68" spans="1:199">
      <c r="A68" s="98"/>
      <c r="B68" s="99"/>
      <c r="C68" s="121"/>
      <c r="D68" s="100"/>
      <c r="E68" s="100"/>
      <c r="F68" s="100"/>
      <c r="G68" s="134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22"/>
      <c r="S68" s="123"/>
      <c r="T68" s="104"/>
      <c r="U68" s="105" t="e">
        <f t="shared" si="4"/>
        <v>#DIV/0!</v>
      </c>
      <c r="V68" s="259">
        <f t="shared" si="5"/>
        <v>0</v>
      </c>
      <c r="W68" s="259">
        <f t="shared" si="6"/>
        <v>0</v>
      </c>
      <c r="X68" s="100"/>
      <c r="Y68" s="264">
        <f t="shared" si="7"/>
        <v>0</v>
      </c>
      <c r="Z68" s="135">
        <v>0</v>
      </c>
      <c r="AA68" s="136">
        <v>0</v>
      </c>
      <c r="AB68" s="136">
        <v>0</v>
      </c>
      <c r="AC68" s="136">
        <v>0</v>
      </c>
      <c r="AD68" s="137">
        <v>0</v>
      </c>
      <c r="AE68" s="138">
        <v>0</v>
      </c>
      <c r="AF68" s="139">
        <v>0</v>
      </c>
      <c r="AG68" s="140">
        <v>0</v>
      </c>
      <c r="AH68" s="141">
        <v>0</v>
      </c>
      <c r="AI68" s="141">
        <v>0</v>
      </c>
      <c r="AJ68" s="141">
        <v>0</v>
      </c>
      <c r="AK68" s="142">
        <v>0</v>
      </c>
      <c r="AL68" s="143">
        <v>0</v>
      </c>
      <c r="AM68" s="144">
        <v>0</v>
      </c>
      <c r="AN68" s="224"/>
      <c r="AO68" s="225"/>
      <c r="AP68" s="224"/>
      <c r="AQ68" s="226"/>
      <c r="AR68" s="251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51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3"/>
      <c r="CI68" s="263"/>
      <c r="CJ68" s="263"/>
      <c r="CK68" s="263"/>
      <c r="CL68" s="263"/>
      <c r="CM68" s="263"/>
      <c r="CN68" s="263"/>
      <c r="CO68" s="263"/>
      <c r="CP68" s="263"/>
      <c r="CQ68" s="263"/>
      <c r="CR68" s="263"/>
      <c r="CS68" s="263"/>
      <c r="CT68" s="263"/>
      <c r="CU68" s="263"/>
      <c r="CV68" s="263"/>
      <c r="CW68" s="263"/>
      <c r="CX68" s="263"/>
      <c r="CY68" s="263"/>
      <c r="CZ68" s="263"/>
      <c r="DA68" s="263"/>
      <c r="DB68" s="263"/>
      <c r="DC68" s="263"/>
      <c r="DD68" s="263"/>
      <c r="DE68" s="263"/>
      <c r="DF68" s="263"/>
      <c r="DG68" s="263"/>
      <c r="DH68" s="263"/>
      <c r="DI68" s="263"/>
      <c r="DJ68" s="263"/>
      <c r="DK68" s="263"/>
      <c r="DL68" s="263"/>
      <c r="DM68" s="263"/>
      <c r="DN68" s="263"/>
      <c r="DO68" s="263"/>
      <c r="DP68" s="263"/>
      <c r="DQ68" s="263"/>
      <c r="DR68" s="263"/>
      <c r="DS68" s="263"/>
      <c r="DT68" s="263"/>
      <c r="DU68" s="263"/>
      <c r="DV68" s="263"/>
      <c r="DW68" s="263"/>
      <c r="DX68" s="263"/>
      <c r="DY68" s="263"/>
      <c r="DZ68" s="263"/>
      <c r="EA68" s="263"/>
      <c r="EB68" s="263"/>
      <c r="EC68" s="263"/>
      <c r="ED68" s="263"/>
      <c r="EE68" s="263"/>
      <c r="EF68" s="263"/>
      <c r="EG68" s="263"/>
      <c r="EH68" s="263"/>
      <c r="EI68" s="263"/>
      <c r="EJ68" s="263"/>
      <c r="EK68" s="263"/>
      <c r="EL68" s="263"/>
      <c r="EM68" s="263"/>
      <c r="EN68" s="263"/>
      <c r="EO68" s="263"/>
      <c r="EP68" s="263"/>
      <c r="EQ68" s="263"/>
      <c r="ER68" s="263"/>
      <c r="ES68" s="263"/>
      <c r="ET68" s="263"/>
      <c r="EU68" s="263"/>
      <c r="EV68" s="263"/>
      <c r="EW68" s="263"/>
      <c r="EX68" s="263"/>
      <c r="EY68" s="263"/>
      <c r="EZ68" s="263"/>
      <c r="FA68" s="263"/>
      <c r="FB68" s="263"/>
      <c r="FC68" s="263"/>
      <c r="FD68" s="263"/>
      <c r="FE68" s="263"/>
      <c r="FF68" s="263"/>
      <c r="FG68" s="263"/>
      <c r="FH68" s="263"/>
      <c r="FI68" s="263"/>
      <c r="FJ68" s="263"/>
      <c r="FK68" s="263"/>
      <c r="FL68" s="263"/>
      <c r="FM68" s="263"/>
      <c r="FN68" s="263"/>
      <c r="FO68" s="263"/>
      <c r="FQ68" s="179"/>
      <c r="FR68" s="179"/>
      <c r="FS68" s="179"/>
      <c r="FT68" s="179"/>
      <c r="FU68" s="179"/>
      <c r="FV68" s="179"/>
      <c r="FW68" s="179"/>
      <c r="FX68" s="179"/>
      <c r="FY68" s="179"/>
      <c r="FZ68" s="179"/>
      <c r="GA68" s="179"/>
      <c r="GB68" s="179"/>
      <c r="GC68" s="179"/>
      <c r="GD68" s="179"/>
      <c r="GE68" s="179"/>
      <c r="GF68" s="179"/>
      <c r="GG68" s="179"/>
      <c r="GH68" s="179"/>
      <c r="GI68" s="179"/>
      <c r="GJ68" s="179"/>
      <c r="GK68" s="179"/>
      <c r="GL68" s="179"/>
      <c r="GM68" s="179"/>
      <c r="GN68" s="179"/>
      <c r="GO68" s="179"/>
      <c r="GP68" s="179"/>
      <c r="GQ68" s="7"/>
    </row>
    <row r="69" spans="1:199">
      <c r="A69" s="98"/>
      <c r="B69" s="99"/>
      <c r="C69" s="121"/>
      <c r="D69" s="100"/>
      <c r="E69" s="100"/>
      <c r="F69" s="100"/>
      <c r="G69" s="134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22"/>
      <c r="S69" s="123"/>
      <c r="T69" s="104"/>
      <c r="U69" s="105" t="e">
        <f t="shared" si="4"/>
        <v>#DIV/0!</v>
      </c>
      <c r="V69" s="259">
        <f t="shared" si="5"/>
        <v>0</v>
      </c>
      <c r="W69" s="259">
        <f t="shared" si="6"/>
        <v>0</v>
      </c>
      <c r="X69" s="100"/>
      <c r="Y69" s="264">
        <f t="shared" si="7"/>
        <v>0</v>
      </c>
      <c r="Z69" s="135">
        <v>0</v>
      </c>
      <c r="AA69" s="136">
        <v>0</v>
      </c>
      <c r="AB69" s="136">
        <v>0</v>
      </c>
      <c r="AC69" s="136">
        <v>0</v>
      </c>
      <c r="AD69" s="137">
        <v>0</v>
      </c>
      <c r="AE69" s="138">
        <v>0</v>
      </c>
      <c r="AF69" s="139">
        <v>0</v>
      </c>
      <c r="AG69" s="140">
        <v>0</v>
      </c>
      <c r="AH69" s="141">
        <v>0</v>
      </c>
      <c r="AI69" s="141">
        <v>0</v>
      </c>
      <c r="AJ69" s="141">
        <v>0</v>
      </c>
      <c r="AK69" s="142">
        <v>0</v>
      </c>
      <c r="AL69" s="143">
        <v>0</v>
      </c>
      <c r="AM69" s="144">
        <v>0</v>
      </c>
      <c r="AN69" s="224"/>
      <c r="AO69" s="225"/>
      <c r="AP69" s="224"/>
      <c r="AQ69" s="226"/>
      <c r="AR69" s="251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51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263"/>
      <c r="DJ69" s="263"/>
      <c r="DK69" s="263"/>
      <c r="DL69" s="263"/>
      <c r="DM69" s="263"/>
      <c r="DN69" s="263"/>
      <c r="DO69" s="263"/>
      <c r="DP69" s="263"/>
      <c r="DQ69" s="263"/>
      <c r="DR69" s="263"/>
      <c r="DS69" s="263"/>
      <c r="DT69" s="263"/>
      <c r="DU69" s="263"/>
      <c r="DV69" s="263"/>
      <c r="DW69" s="263"/>
      <c r="DX69" s="263"/>
      <c r="DY69" s="263"/>
      <c r="DZ69" s="263"/>
      <c r="EA69" s="263"/>
      <c r="EB69" s="263"/>
      <c r="EC69" s="263"/>
      <c r="ED69" s="263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  <c r="FL69" s="263"/>
      <c r="FM69" s="263"/>
      <c r="FN69" s="263"/>
      <c r="FO69" s="263"/>
      <c r="FQ69" s="179"/>
      <c r="FR69" s="179"/>
      <c r="FS69" s="179"/>
      <c r="FT69" s="179"/>
      <c r="FU69" s="179"/>
      <c r="FV69" s="179"/>
      <c r="FW69" s="179"/>
      <c r="FX69" s="179"/>
      <c r="FY69" s="179"/>
      <c r="FZ69" s="179"/>
      <c r="GA69" s="179"/>
      <c r="GB69" s="179"/>
      <c r="GC69" s="179"/>
      <c r="GD69" s="179"/>
      <c r="GE69" s="179"/>
      <c r="GF69" s="179"/>
      <c r="GG69" s="179"/>
      <c r="GH69" s="179"/>
      <c r="GI69" s="179"/>
      <c r="GJ69" s="179"/>
      <c r="GK69" s="179"/>
      <c r="GL69" s="179"/>
      <c r="GM69" s="179"/>
      <c r="GN69" s="179"/>
      <c r="GO69" s="179"/>
      <c r="GP69" s="179"/>
      <c r="GQ69" s="7"/>
    </row>
    <row r="70" spans="1:199" ht="14" thickBot="1">
      <c r="A70" s="98"/>
      <c r="B70" s="99"/>
      <c r="C70" s="121"/>
      <c r="D70" s="100"/>
      <c r="E70" s="100"/>
      <c r="F70" s="100"/>
      <c r="G70" s="101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22"/>
      <c r="S70" s="123"/>
      <c r="T70" s="104"/>
      <c r="U70" s="105" t="e">
        <f t="shared" si="4"/>
        <v>#DIV/0!</v>
      </c>
      <c r="V70" s="259">
        <f t="shared" si="5"/>
        <v>0</v>
      </c>
      <c r="W70" s="259">
        <f t="shared" si="6"/>
        <v>0</v>
      </c>
      <c r="X70" s="100"/>
      <c r="Y70" s="264">
        <f t="shared" si="7"/>
        <v>0</v>
      </c>
      <c r="Z70" s="135">
        <v>0</v>
      </c>
      <c r="AA70" s="136">
        <v>0</v>
      </c>
      <c r="AB70" s="136">
        <v>0</v>
      </c>
      <c r="AC70" s="136">
        <v>0</v>
      </c>
      <c r="AD70" s="137">
        <v>0</v>
      </c>
      <c r="AE70" s="138">
        <v>0</v>
      </c>
      <c r="AF70" s="139">
        <v>0</v>
      </c>
      <c r="AG70" s="140">
        <v>0</v>
      </c>
      <c r="AH70" s="141">
        <v>0</v>
      </c>
      <c r="AI70" s="141">
        <v>0</v>
      </c>
      <c r="AJ70" s="141">
        <v>0</v>
      </c>
      <c r="AK70" s="142">
        <v>0</v>
      </c>
      <c r="AL70" s="143">
        <v>0</v>
      </c>
      <c r="AM70" s="144">
        <v>0</v>
      </c>
      <c r="AN70" s="224"/>
      <c r="AO70" s="225"/>
      <c r="AP70" s="224"/>
      <c r="AQ70" s="226"/>
      <c r="AR70" s="251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51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  <c r="FL70" s="263"/>
      <c r="FM70" s="263"/>
      <c r="FN70" s="263"/>
      <c r="FO70" s="263"/>
      <c r="FQ70" s="179"/>
      <c r="FR70" s="179"/>
      <c r="FS70" s="179"/>
      <c r="FT70" s="179"/>
      <c r="FU70" s="179"/>
      <c r="FV70" s="179"/>
      <c r="FW70" s="179"/>
      <c r="FX70" s="179"/>
      <c r="FY70" s="179"/>
      <c r="FZ70" s="179"/>
      <c r="GA70" s="179"/>
      <c r="GB70" s="179"/>
      <c r="GC70" s="179"/>
      <c r="GD70" s="179"/>
      <c r="GE70" s="179"/>
      <c r="GF70" s="179"/>
      <c r="GG70" s="179"/>
      <c r="GH70" s="179"/>
      <c r="GI70" s="179"/>
      <c r="GJ70" s="179"/>
      <c r="GK70" s="179"/>
      <c r="GL70" s="179"/>
      <c r="GM70" s="179"/>
      <c r="GN70" s="179"/>
      <c r="GO70" s="179"/>
      <c r="GP70" s="179"/>
      <c r="GQ70" s="7"/>
    </row>
    <row r="71" spans="1:199">
      <c r="A71" s="265"/>
      <c r="B71" s="146"/>
      <c r="C71" s="146"/>
      <c r="D71" s="266"/>
      <c r="E71" s="266"/>
      <c r="F71" s="266"/>
      <c r="G71" s="147"/>
      <c r="H71" s="266"/>
      <c r="I71" s="266"/>
      <c r="J71" s="267"/>
      <c r="K71" s="267"/>
      <c r="L71" s="267"/>
      <c r="M71" s="267"/>
      <c r="N71" s="267"/>
      <c r="O71" s="267"/>
      <c r="P71" s="267"/>
      <c r="Q71" s="267"/>
      <c r="R71" s="147" t="s">
        <v>74</v>
      </c>
      <c r="S71" s="268"/>
      <c r="T71" s="269">
        <v>0</v>
      </c>
      <c r="U71" s="270">
        <f>(W71-V71)/W71</f>
        <v>0.65463316341508981</v>
      </c>
      <c r="V71" s="271">
        <f>SUM(V19:V70)</f>
        <v>258811</v>
      </c>
      <c r="W71" s="271">
        <f>SUM(W19:W70)</f>
        <v>749380</v>
      </c>
      <c r="X71" s="272">
        <v>0</v>
      </c>
      <c r="Y71" s="271">
        <f>SUM(Y19:Y70)</f>
        <v>16840</v>
      </c>
      <c r="Z71" s="271">
        <f>SUM(Z19:Z70)</f>
        <v>0</v>
      </c>
      <c r="AA71" s="271">
        <f t="shared" ref="AA71:AM71" si="11">SUM(AA19:AA70)</f>
        <v>84</v>
      </c>
      <c r="AB71" s="271">
        <f t="shared" si="11"/>
        <v>62</v>
      </c>
      <c r="AC71" s="271">
        <f t="shared" si="11"/>
        <v>52</v>
      </c>
      <c r="AD71" s="271">
        <f t="shared" si="11"/>
        <v>38</v>
      </c>
      <c r="AE71" s="271">
        <f t="shared" si="11"/>
        <v>18</v>
      </c>
      <c r="AF71" s="271">
        <f t="shared" si="11"/>
        <v>18</v>
      </c>
      <c r="AG71" s="271">
        <f t="shared" si="11"/>
        <v>132</v>
      </c>
      <c r="AH71" s="271">
        <f t="shared" si="11"/>
        <v>86</v>
      </c>
      <c r="AI71" s="271">
        <f t="shared" si="11"/>
        <v>66</v>
      </c>
      <c r="AJ71" s="271">
        <f t="shared" si="11"/>
        <v>48</v>
      </c>
      <c r="AK71" s="271">
        <f t="shared" si="11"/>
        <v>44</v>
      </c>
      <c r="AL71" s="271">
        <f t="shared" si="11"/>
        <v>18</v>
      </c>
      <c r="AM71" s="271">
        <f t="shared" si="11"/>
        <v>18</v>
      </c>
      <c r="AN71" s="273">
        <f>(AG71+AH71+AI71+AJ71+AK71+AL71+AM71)</f>
        <v>412</v>
      </c>
      <c r="AO71" s="274"/>
      <c r="AP71" s="275"/>
      <c r="AQ71" s="275"/>
      <c r="AR71" s="251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3"/>
      <c r="CI71" s="263"/>
      <c r="CJ71" s="263"/>
      <c r="CK71" s="263"/>
      <c r="CL71" s="263"/>
      <c r="CM71" s="263"/>
      <c r="CN71" s="263"/>
      <c r="CO71" s="263"/>
      <c r="CP71" s="263"/>
      <c r="CQ71" s="263"/>
      <c r="CR71" s="263"/>
      <c r="CS71" s="263"/>
      <c r="CT71" s="263"/>
      <c r="CU71" s="263"/>
      <c r="CV71" s="263"/>
      <c r="CW71" s="263"/>
      <c r="CX71" s="263"/>
      <c r="CY71" s="263"/>
      <c r="CZ71" s="263"/>
      <c r="DA71" s="263"/>
      <c r="DB71" s="263"/>
      <c r="DC71" s="263"/>
      <c r="DD71" s="263"/>
      <c r="DE71" s="263"/>
      <c r="DF71" s="263"/>
      <c r="DG71" s="263"/>
      <c r="DH71" s="263"/>
      <c r="DI71" s="263"/>
      <c r="DJ71" s="263"/>
      <c r="DK71" s="263"/>
      <c r="DL71" s="263"/>
      <c r="DM71" s="263"/>
      <c r="DN71" s="263"/>
      <c r="DO71" s="263"/>
      <c r="DP71" s="263"/>
      <c r="DQ71" s="263"/>
      <c r="DR71" s="263"/>
      <c r="DS71" s="263"/>
      <c r="DT71" s="263"/>
      <c r="DU71" s="263"/>
      <c r="DV71" s="263"/>
      <c r="DW71" s="263"/>
      <c r="DX71" s="263"/>
      <c r="DY71" s="263"/>
      <c r="DZ71" s="263"/>
      <c r="EA71" s="263"/>
      <c r="EB71" s="263"/>
      <c r="EC71" s="263"/>
      <c r="ED71" s="263"/>
      <c r="EE71" s="263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  <c r="EV71" s="263"/>
      <c r="EW71" s="263"/>
      <c r="EX71" s="263"/>
      <c r="EY71" s="263"/>
      <c r="EZ71" s="263"/>
      <c r="FA71" s="263"/>
      <c r="FB71" s="263"/>
      <c r="FC71" s="263"/>
      <c r="FD71" s="263"/>
      <c r="FE71" s="263"/>
      <c r="FF71" s="263"/>
      <c r="FG71" s="263"/>
      <c r="FH71" s="263"/>
      <c r="FI71" s="263"/>
      <c r="FJ71" s="263"/>
      <c r="FK71" s="263"/>
      <c r="FL71" s="263"/>
      <c r="FM71" s="263"/>
      <c r="FN71" s="263"/>
      <c r="FO71" s="263"/>
      <c r="FQ71" s="179"/>
      <c r="FR71" s="179"/>
      <c r="FS71" s="179"/>
      <c r="FT71" s="179"/>
      <c r="FU71" s="179"/>
      <c r="FV71" s="179"/>
      <c r="FW71" s="179"/>
      <c r="FX71" s="179"/>
      <c r="FY71" s="179"/>
      <c r="FZ71" s="179"/>
      <c r="GA71" s="179"/>
      <c r="GB71" s="179"/>
      <c r="GC71" s="179"/>
      <c r="GD71" s="179"/>
      <c r="GE71" s="179"/>
      <c r="GF71" s="179"/>
      <c r="GG71" s="179"/>
      <c r="GH71" s="179"/>
      <c r="GI71" s="179"/>
      <c r="GJ71" s="179"/>
      <c r="GK71" s="179"/>
      <c r="GL71" s="179"/>
      <c r="GM71" s="179"/>
      <c r="GN71" s="179"/>
      <c r="GO71" s="179"/>
      <c r="GP71" s="179"/>
      <c r="GQ71" s="7"/>
    </row>
    <row r="72" spans="1:199">
      <c r="A72" s="276"/>
      <c r="B72" s="148"/>
      <c r="C72" s="148"/>
      <c r="D72" s="277"/>
      <c r="E72" s="277"/>
      <c r="F72" s="277"/>
      <c r="G72" s="149"/>
      <c r="H72" s="277"/>
      <c r="I72" s="277"/>
      <c r="J72" s="150"/>
      <c r="K72" s="150"/>
      <c r="L72" s="150"/>
      <c r="M72" s="150"/>
      <c r="N72" s="150"/>
      <c r="O72" s="150"/>
      <c r="P72" s="150"/>
      <c r="Q72" s="150"/>
      <c r="R72" s="149" t="s">
        <v>75</v>
      </c>
      <c r="S72" s="151"/>
      <c r="T72" s="278"/>
      <c r="U72" s="240">
        <v>0.64500000000000002</v>
      </c>
      <c r="V72" s="279"/>
      <c r="W72" s="280">
        <v>750000</v>
      </c>
      <c r="X72" s="281"/>
      <c r="Y72" s="281"/>
      <c r="Z72" s="234">
        <v>0</v>
      </c>
      <c r="AA72" s="235">
        <v>120</v>
      </c>
      <c r="AB72" s="235">
        <v>80</v>
      </c>
      <c r="AC72" s="235">
        <v>62</v>
      </c>
      <c r="AD72" s="249">
        <v>44</v>
      </c>
      <c r="AE72" s="235">
        <v>26</v>
      </c>
      <c r="AF72" s="236">
        <v>22</v>
      </c>
      <c r="AG72" s="234">
        <v>176</v>
      </c>
      <c r="AH72" s="235">
        <v>120</v>
      </c>
      <c r="AI72" s="235">
        <v>80</v>
      </c>
      <c r="AJ72" s="235">
        <v>62</v>
      </c>
      <c r="AK72" s="249">
        <v>44</v>
      </c>
      <c r="AL72" s="235">
        <v>26</v>
      </c>
      <c r="AM72" s="236">
        <v>22</v>
      </c>
      <c r="AN72" s="273">
        <f>(AG72+AH72+AI72+AJ72+AK72+AL72+AM72)</f>
        <v>530</v>
      </c>
      <c r="AO72" s="227"/>
      <c r="AP72" s="227"/>
      <c r="AQ72" s="228"/>
      <c r="AR72" s="251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51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3"/>
      <c r="CI72" s="263"/>
      <c r="CJ72" s="263"/>
      <c r="CK72" s="263"/>
      <c r="CL72" s="263"/>
      <c r="CM72" s="263"/>
      <c r="CN72" s="263"/>
      <c r="CO72" s="263"/>
      <c r="CP72" s="263"/>
      <c r="CQ72" s="263"/>
      <c r="CR72" s="263"/>
      <c r="CS72" s="263"/>
      <c r="CT72" s="263"/>
      <c r="CU72" s="263"/>
      <c r="CV72" s="263"/>
      <c r="CW72" s="263"/>
      <c r="CX72" s="263"/>
      <c r="CY72" s="263"/>
      <c r="CZ72" s="263"/>
      <c r="DA72" s="263"/>
      <c r="DB72" s="263"/>
      <c r="DC72" s="263"/>
      <c r="DD72" s="263"/>
      <c r="DE72" s="263"/>
      <c r="DF72" s="263"/>
      <c r="DG72" s="263"/>
      <c r="DH72" s="263"/>
      <c r="DI72" s="263"/>
      <c r="DJ72" s="263"/>
      <c r="DK72" s="263"/>
      <c r="DL72" s="263"/>
      <c r="DM72" s="263"/>
      <c r="DN72" s="263"/>
      <c r="DO72" s="263"/>
      <c r="DP72" s="263"/>
      <c r="DQ72" s="263"/>
      <c r="DR72" s="263"/>
      <c r="DS72" s="263"/>
      <c r="DT72" s="263"/>
      <c r="DU72" s="263"/>
      <c r="DV72" s="263"/>
      <c r="DW72" s="263"/>
      <c r="DX72" s="263"/>
      <c r="DY72" s="263"/>
      <c r="DZ72" s="263"/>
      <c r="EA72" s="263"/>
      <c r="EB72" s="263"/>
      <c r="EC72" s="263"/>
      <c r="ED72" s="263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  <c r="EV72" s="263"/>
      <c r="EW72" s="263"/>
      <c r="EX72" s="263"/>
      <c r="EY72" s="263"/>
      <c r="EZ72" s="263"/>
      <c r="FA72" s="263"/>
      <c r="FB72" s="263"/>
      <c r="FC72" s="263"/>
      <c r="FD72" s="263"/>
      <c r="FE72" s="263"/>
      <c r="FF72" s="263"/>
      <c r="FG72" s="263"/>
      <c r="FH72" s="263"/>
      <c r="FI72" s="263"/>
      <c r="FJ72" s="263"/>
      <c r="FK72" s="263"/>
      <c r="FL72" s="263"/>
      <c r="FM72" s="263"/>
      <c r="FN72" s="263"/>
      <c r="FO72" s="263"/>
      <c r="FQ72" s="179"/>
      <c r="FR72" s="179"/>
      <c r="FS72" s="179"/>
      <c r="FT72" s="179"/>
      <c r="FU72" s="179"/>
      <c r="FV72" s="179"/>
      <c r="FW72" s="179"/>
      <c r="FX72" s="179"/>
      <c r="FY72" s="179"/>
      <c r="FZ72" s="179"/>
      <c r="GA72" s="179"/>
      <c r="GB72" s="179"/>
      <c r="GC72" s="179"/>
      <c r="GD72" s="179"/>
      <c r="GE72" s="179"/>
      <c r="GF72" s="179"/>
      <c r="GG72" s="179"/>
      <c r="GH72" s="179"/>
      <c r="GI72" s="179"/>
      <c r="GJ72" s="179"/>
      <c r="GK72" s="179"/>
      <c r="GL72" s="179"/>
      <c r="GM72" s="179"/>
      <c r="GN72" s="179"/>
      <c r="GO72" s="179"/>
      <c r="GP72" s="179"/>
      <c r="GQ72" s="7"/>
    </row>
    <row r="73" spans="1:199">
      <c r="A73" s="276"/>
      <c r="B73" s="148"/>
      <c r="C73" s="148"/>
      <c r="D73" s="277"/>
      <c r="E73" s="277"/>
      <c r="F73" s="277"/>
      <c r="G73" s="149"/>
      <c r="H73" s="277"/>
      <c r="I73" s="277"/>
      <c r="J73" s="282"/>
      <c r="K73" s="282"/>
      <c r="L73" s="282"/>
      <c r="M73" s="282"/>
      <c r="N73" s="282"/>
      <c r="O73" s="282"/>
      <c r="P73" s="282"/>
      <c r="Q73" s="282"/>
      <c r="R73" s="149"/>
      <c r="S73" s="282"/>
      <c r="T73" s="283"/>
      <c r="U73" s="148"/>
      <c r="V73" s="277"/>
      <c r="W73" s="277"/>
      <c r="X73" s="277"/>
      <c r="Y73" s="277"/>
      <c r="Z73" s="284">
        <v>0</v>
      </c>
      <c r="AA73" s="247" t="s">
        <v>76</v>
      </c>
      <c r="AB73" s="247" t="s">
        <v>77</v>
      </c>
      <c r="AC73" s="247" t="s">
        <v>78</v>
      </c>
      <c r="AD73" s="247"/>
      <c r="AE73" s="247">
        <f>72*0.6</f>
        <v>43.199999999999996</v>
      </c>
      <c r="AF73" s="285"/>
      <c r="AG73" s="286"/>
      <c r="AH73" s="287"/>
      <c r="AI73" s="287"/>
      <c r="AJ73" s="288"/>
      <c r="AK73" s="288"/>
      <c r="AL73" s="289"/>
      <c r="AM73" s="290"/>
      <c r="AN73" s="291"/>
      <c r="AO73" s="292"/>
      <c r="AP73" s="293"/>
      <c r="AQ73" s="293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1"/>
      <c r="EJ73" s="251"/>
      <c r="EK73" s="251"/>
      <c r="EL73" s="251"/>
      <c r="EM73" s="251"/>
      <c r="EN73" s="251"/>
      <c r="EO73" s="251"/>
      <c r="EP73" s="251"/>
      <c r="EQ73" s="251"/>
      <c r="ER73" s="251"/>
      <c r="ES73" s="251"/>
      <c r="ET73" s="251"/>
      <c r="EU73" s="251"/>
      <c r="EV73" s="251"/>
      <c r="EW73" s="251"/>
      <c r="EX73" s="251"/>
      <c r="EY73" s="251"/>
      <c r="EZ73" s="251"/>
      <c r="FA73" s="251"/>
      <c r="FB73" s="251"/>
      <c r="FC73" s="251"/>
      <c r="FD73" s="251"/>
      <c r="FE73" s="251"/>
      <c r="FF73" s="251"/>
      <c r="FG73" s="251"/>
      <c r="FH73" s="251"/>
      <c r="FI73" s="251"/>
      <c r="FJ73" s="251"/>
      <c r="FK73" s="251"/>
      <c r="FL73" s="251"/>
      <c r="FM73" s="251"/>
      <c r="FN73" s="251"/>
      <c r="FO73" s="251"/>
      <c r="GQ73" s="7"/>
    </row>
    <row r="74" spans="1:199" ht="14" thickBot="1">
      <c r="A74" s="276"/>
      <c r="B74" s="148"/>
      <c r="C74" s="148"/>
      <c r="D74" s="277"/>
      <c r="E74" s="277"/>
      <c r="F74" s="294"/>
      <c r="G74" s="152"/>
      <c r="H74" s="294"/>
      <c r="I74" s="294"/>
      <c r="J74" s="153"/>
      <c r="K74" s="153"/>
      <c r="L74" s="150"/>
      <c r="M74" s="150"/>
      <c r="N74" s="150"/>
      <c r="O74" s="150"/>
      <c r="P74" s="150"/>
      <c r="Q74" s="150"/>
      <c r="R74" s="149"/>
      <c r="S74" s="150"/>
      <c r="T74" s="154" t="s">
        <v>79</v>
      </c>
      <c r="U74" s="148"/>
      <c r="V74" s="295"/>
      <c r="W74" s="296">
        <v>2.0707964601769913</v>
      </c>
      <c r="X74" s="277"/>
      <c r="Y74" s="277"/>
      <c r="Z74" s="297" t="e">
        <v>#DIV/0!</v>
      </c>
      <c r="AA74" s="298"/>
      <c r="AB74" s="298"/>
      <c r="AC74" s="298"/>
      <c r="AD74" s="298"/>
      <c r="AE74" s="298"/>
      <c r="AF74" s="299"/>
      <c r="AG74" s="300"/>
      <c r="AH74" s="301"/>
      <c r="AI74" s="301"/>
      <c r="AJ74" s="302"/>
      <c r="AK74" s="302"/>
      <c r="AL74" s="303"/>
      <c r="AM74" s="304"/>
      <c r="AN74" s="305"/>
      <c r="AO74" s="296"/>
      <c r="AP74" s="306"/>
      <c r="AQ74" s="306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DI74" s="251"/>
      <c r="DJ74" s="251"/>
      <c r="DK74" s="251"/>
      <c r="DL74" s="251"/>
      <c r="DM74" s="251"/>
      <c r="DN74" s="251"/>
      <c r="DO74" s="251"/>
      <c r="DP74" s="251"/>
      <c r="DQ74" s="251"/>
      <c r="DR74" s="251"/>
      <c r="DS74" s="251"/>
      <c r="DT74" s="251"/>
      <c r="DU74" s="251"/>
      <c r="DV74" s="251"/>
      <c r="DW74" s="251"/>
      <c r="DX74" s="251"/>
      <c r="DY74" s="251"/>
      <c r="DZ74" s="251"/>
      <c r="EA74" s="251"/>
      <c r="EB74" s="251"/>
      <c r="EC74" s="251"/>
      <c r="ED74" s="251"/>
      <c r="EE74" s="251"/>
      <c r="EF74" s="251"/>
      <c r="EG74" s="251"/>
      <c r="EH74" s="251"/>
      <c r="EI74" s="251"/>
      <c r="EJ74" s="251"/>
      <c r="EK74" s="251"/>
      <c r="EL74" s="251"/>
      <c r="EM74" s="251"/>
      <c r="EN74" s="251"/>
      <c r="EO74" s="251"/>
      <c r="EP74" s="251"/>
      <c r="EQ74" s="251"/>
      <c r="ER74" s="251"/>
      <c r="ES74" s="251"/>
      <c r="ET74" s="251"/>
      <c r="EU74" s="251"/>
      <c r="EV74" s="251"/>
      <c r="EW74" s="251"/>
      <c r="EX74" s="251"/>
      <c r="EY74" s="251"/>
      <c r="EZ74" s="251"/>
      <c r="FA74" s="251"/>
      <c r="FB74" s="251"/>
      <c r="FC74" s="251"/>
      <c r="FD74" s="251"/>
      <c r="FE74" s="251"/>
      <c r="FF74" s="251"/>
      <c r="FG74" s="251"/>
      <c r="FH74" s="251"/>
      <c r="FI74" s="251"/>
      <c r="FJ74" s="251"/>
      <c r="FK74" s="251"/>
      <c r="FL74" s="251"/>
      <c r="FM74" s="251"/>
      <c r="FN74" s="251"/>
      <c r="FO74" s="251"/>
      <c r="GQ74" s="7"/>
    </row>
    <row r="75" spans="1:199" ht="14" thickBot="1">
      <c r="A75" s="307"/>
      <c r="B75" s="155"/>
      <c r="C75" s="155"/>
      <c r="D75" s="308"/>
      <c r="E75" s="309"/>
      <c r="F75" s="156" t="s">
        <v>80</v>
      </c>
      <c r="G75" s="157" t="s">
        <v>81</v>
      </c>
      <c r="H75" s="157" t="s">
        <v>45</v>
      </c>
      <c r="I75" s="158" t="s">
        <v>28</v>
      </c>
      <c r="J75" s="157" t="s">
        <v>81</v>
      </c>
      <c r="K75" s="159" t="s">
        <v>45</v>
      </c>
      <c r="L75" s="160"/>
      <c r="M75" s="160"/>
      <c r="N75" s="160"/>
      <c r="O75" s="160"/>
      <c r="P75" s="160"/>
      <c r="Q75" s="160"/>
      <c r="R75" s="161"/>
      <c r="S75" s="160"/>
      <c r="T75" s="162" t="s">
        <v>82</v>
      </c>
      <c r="U75" s="155"/>
      <c r="V75" s="308"/>
      <c r="W75" s="310">
        <v>0</v>
      </c>
      <c r="X75" s="308"/>
      <c r="Y75" s="308"/>
      <c r="Z75" s="163" t="e">
        <v>#DIV/0!</v>
      </c>
      <c r="AA75" s="164"/>
      <c r="AB75" s="164"/>
      <c r="AC75" s="164"/>
      <c r="AD75" s="164"/>
      <c r="AE75" s="165"/>
      <c r="AF75" s="166"/>
      <c r="AG75" s="167"/>
      <c r="AH75" s="168"/>
      <c r="AI75" s="168"/>
      <c r="AJ75" s="169"/>
      <c r="AK75" s="169"/>
      <c r="AL75" s="168"/>
      <c r="AM75" s="170"/>
      <c r="AN75" s="229"/>
      <c r="AO75" s="229"/>
      <c r="AP75" s="230"/>
      <c r="AQ75" s="230"/>
      <c r="AR75" s="251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DI75" s="251"/>
      <c r="DJ75" s="251"/>
      <c r="DK75" s="251"/>
      <c r="DL75" s="251"/>
      <c r="DM75" s="251"/>
      <c r="DN75" s="251"/>
      <c r="DO75" s="251"/>
      <c r="DP75" s="251"/>
      <c r="DQ75" s="251"/>
      <c r="DR75" s="251"/>
      <c r="DS75" s="251"/>
      <c r="DT75" s="251"/>
      <c r="DU75" s="251"/>
      <c r="DV75" s="251"/>
      <c r="DW75" s="251"/>
      <c r="DX75" s="251"/>
      <c r="DY75" s="251"/>
      <c r="DZ75" s="251"/>
      <c r="EA75" s="251"/>
      <c r="EB75" s="251"/>
      <c r="EC75" s="251"/>
      <c r="ED75" s="251"/>
      <c r="EE75" s="251"/>
      <c r="EF75" s="251"/>
      <c r="EG75" s="251"/>
      <c r="EH75" s="251"/>
      <c r="EI75" s="251"/>
      <c r="EJ75" s="251"/>
      <c r="EK75" s="251"/>
      <c r="EL75" s="251"/>
      <c r="EM75" s="251"/>
      <c r="EN75" s="251"/>
      <c r="EO75" s="251"/>
      <c r="EP75" s="251"/>
      <c r="EQ75" s="251"/>
      <c r="ER75" s="251"/>
      <c r="ES75" s="251"/>
      <c r="ET75" s="251"/>
      <c r="EU75" s="251"/>
      <c r="EV75" s="251"/>
      <c r="EW75" s="251"/>
      <c r="EX75" s="251"/>
      <c r="EY75" s="251"/>
      <c r="EZ75" s="251"/>
      <c r="FA75" s="251"/>
      <c r="FB75" s="251"/>
      <c r="FC75" s="251"/>
      <c r="FD75" s="251"/>
      <c r="FE75" s="251"/>
      <c r="FF75" s="251"/>
      <c r="FG75" s="251"/>
      <c r="FH75" s="251"/>
      <c r="FI75" s="251"/>
      <c r="FJ75" s="251"/>
      <c r="FK75" s="251"/>
      <c r="FL75" s="251"/>
      <c r="FM75" s="251"/>
      <c r="FN75" s="251"/>
      <c r="FO75" s="251"/>
      <c r="GQ75" s="7"/>
    </row>
    <row r="76" spans="1:199">
      <c r="A76" s="30" t="s">
        <v>83</v>
      </c>
      <c r="D76" s="251"/>
      <c r="E76" s="251"/>
      <c r="F76" s="311"/>
      <c r="G76" s="14"/>
      <c r="H76" s="251"/>
      <c r="I76" s="3" t="s">
        <v>84</v>
      </c>
      <c r="J76" s="171"/>
      <c r="K76" s="172"/>
      <c r="L76" s="251"/>
      <c r="M76" s="251"/>
      <c r="N76" s="251"/>
      <c r="O76" s="251"/>
      <c r="P76" s="251"/>
      <c r="Q76" s="251"/>
      <c r="R76" s="14"/>
      <c r="S76" s="251"/>
      <c r="T76" s="251" t="s">
        <v>85</v>
      </c>
      <c r="V76" s="312" t="s">
        <v>86</v>
      </c>
      <c r="W76" s="173" t="s">
        <v>87</v>
      </c>
      <c r="X76" s="313"/>
      <c r="Y76" s="314" t="s">
        <v>32</v>
      </c>
      <c r="Z76" s="174"/>
      <c r="AA76" s="174"/>
      <c r="AB76" s="174"/>
      <c r="AC76" s="174"/>
      <c r="AD76" s="174"/>
      <c r="AE76" s="175"/>
      <c r="AF76" s="174"/>
      <c r="AG76" s="176"/>
      <c r="AH76" s="176"/>
      <c r="AI76" s="176"/>
      <c r="AJ76" s="177"/>
      <c r="AK76" s="177"/>
      <c r="AL76" s="176"/>
      <c r="AM76" s="176"/>
      <c r="AN76" s="231"/>
      <c r="AO76" s="231"/>
      <c r="AP76" s="232"/>
      <c r="AQ76" s="232"/>
      <c r="AR76" s="251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DI76" s="251"/>
      <c r="DJ76" s="251"/>
      <c r="DK76" s="251"/>
      <c r="DL76" s="251"/>
      <c r="DM76" s="251"/>
      <c r="DN76" s="251"/>
      <c r="DO76" s="251"/>
      <c r="DP76" s="251"/>
      <c r="DQ76" s="251"/>
      <c r="DR76" s="251"/>
      <c r="DS76" s="251"/>
      <c r="DT76" s="251"/>
      <c r="DU76" s="251"/>
      <c r="DV76" s="251"/>
      <c r="DW76" s="251"/>
      <c r="DX76" s="251"/>
      <c r="DY76" s="251"/>
      <c r="DZ76" s="251"/>
      <c r="EA76" s="251"/>
      <c r="EB76" s="251"/>
      <c r="EC76" s="251"/>
      <c r="ED76" s="251"/>
      <c r="EE76" s="251"/>
      <c r="EF76" s="251"/>
      <c r="EG76" s="251"/>
      <c r="EH76" s="251"/>
      <c r="EI76" s="251"/>
      <c r="EJ76" s="251"/>
      <c r="EK76" s="251"/>
      <c r="EL76" s="251"/>
      <c r="EM76" s="251"/>
      <c r="EN76" s="251"/>
      <c r="EO76" s="251"/>
      <c r="EP76" s="251"/>
      <c r="EQ76" s="251"/>
      <c r="ER76" s="251"/>
      <c r="ES76" s="251"/>
      <c r="ET76" s="251"/>
      <c r="EU76" s="251"/>
      <c r="EV76" s="251"/>
      <c r="EW76" s="251"/>
      <c r="EX76" s="251"/>
      <c r="EY76" s="251"/>
      <c r="EZ76" s="251"/>
      <c r="FA76" s="251"/>
      <c r="FB76" s="251"/>
      <c r="FC76" s="251"/>
      <c r="FD76" s="251"/>
      <c r="FE76" s="251"/>
      <c r="FF76" s="251"/>
      <c r="FG76" s="251"/>
      <c r="FH76" s="251"/>
      <c r="FI76" s="251"/>
      <c r="FJ76" s="251"/>
      <c r="FK76" s="251"/>
      <c r="FL76" s="251"/>
      <c r="FM76" s="251"/>
      <c r="FN76" s="251"/>
      <c r="FO76" s="251"/>
      <c r="GQ76" s="7"/>
    </row>
    <row r="77" spans="1:199">
      <c r="A77" s="315"/>
      <c r="D77" s="251"/>
      <c r="E77" s="251"/>
      <c r="F77" s="178" t="s">
        <v>88</v>
      </c>
      <c r="G77" s="179"/>
      <c r="H77" s="179"/>
      <c r="I77" s="3" t="s">
        <v>89</v>
      </c>
      <c r="J77" s="179"/>
      <c r="K77" s="172"/>
      <c r="L77" s="251"/>
      <c r="M77" s="251"/>
      <c r="N77" s="251"/>
      <c r="O77" s="251"/>
      <c r="P77" s="251"/>
      <c r="Q77" s="251"/>
      <c r="R77" s="14"/>
      <c r="S77" s="251"/>
      <c r="T77" s="251" t="s">
        <v>90</v>
      </c>
      <c r="V77" s="180"/>
      <c r="W77" s="181"/>
      <c r="X77" s="313"/>
      <c r="Y77" s="316"/>
      <c r="Z77" s="182"/>
      <c r="AA77" s="182"/>
      <c r="AB77" s="182"/>
      <c r="AC77" s="182"/>
      <c r="AD77" s="182"/>
      <c r="AE77" s="182"/>
      <c r="AF77" s="182"/>
      <c r="AG77" s="183"/>
      <c r="AH77" s="183"/>
      <c r="AI77" s="183"/>
      <c r="AJ77" s="183"/>
      <c r="AK77" s="183"/>
      <c r="AL77" s="183"/>
      <c r="AM77" s="183"/>
      <c r="AN77" s="233"/>
      <c r="AO77" s="233"/>
      <c r="AP77" s="233"/>
      <c r="AQ77" s="233"/>
      <c r="AR77" s="251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DI77" s="251"/>
      <c r="DJ77" s="251"/>
      <c r="DK77" s="251"/>
      <c r="DL77" s="251"/>
      <c r="DM77" s="251"/>
      <c r="DN77" s="251"/>
      <c r="DO77" s="251"/>
      <c r="DP77" s="251"/>
      <c r="DQ77" s="251"/>
      <c r="DR77" s="251"/>
      <c r="DS77" s="251"/>
      <c r="DT77" s="251"/>
      <c r="DU77" s="251"/>
      <c r="DV77" s="251"/>
      <c r="DW77" s="251"/>
      <c r="DX77" s="251"/>
      <c r="DY77" s="251"/>
      <c r="DZ77" s="251"/>
      <c r="EA77" s="251"/>
      <c r="EB77" s="251"/>
      <c r="EC77" s="251"/>
      <c r="ED77" s="251"/>
      <c r="EE77" s="251"/>
      <c r="EF77" s="251"/>
      <c r="EG77" s="251"/>
      <c r="EH77" s="251"/>
      <c r="EI77" s="251"/>
      <c r="EJ77" s="251"/>
      <c r="EK77" s="251"/>
      <c r="EL77" s="251"/>
      <c r="EM77" s="251"/>
      <c r="EN77" s="251"/>
      <c r="EO77" s="251"/>
      <c r="EP77" s="251"/>
      <c r="EQ77" s="251"/>
      <c r="ER77" s="251"/>
      <c r="ES77" s="251"/>
      <c r="ET77" s="251"/>
      <c r="EU77" s="251"/>
      <c r="EV77" s="251"/>
      <c r="EW77" s="251"/>
      <c r="EX77" s="251"/>
      <c r="EY77" s="251"/>
      <c r="EZ77" s="251"/>
      <c r="FA77" s="251"/>
      <c r="FB77" s="251"/>
      <c r="FC77" s="251"/>
      <c r="FD77" s="251"/>
      <c r="FE77" s="251"/>
      <c r="FF77" s="251"/>
      <c r="FG77" s="251"/>
      <c r="FH77" s="251"/>
      <c r="FI77" s="251"/>
      <c r="FJ77" s="251"/>
      <c r="FK77" s="251"/>
      <c r="FL77" s="251"/>
      <c r="FM77" s="251"/>
      <c r="FN77" s="251"/>
      <c r="FO77" s="251"/>
    </row>
    <row r="78" spans="1:199">
      <c r="A78" s="315"/>
      <c r="B78" s="21"/>
      <c r="D78" s="251"/>
      <c r="E78" s="251"/>
      <c r="F78" s="178" t="s">
        <v>91</v>
      </c>
      <c r="G78" s="179"/>
      <c r="H78" s="179"/>
      <c r="I78" s="3" t="s">
        <v>92</v>
      </c>
      <c r="J78" s="179"/>
      <c r="K78" s="172"/>
      <c r="L78" s="251"/>
      <c r="M78" s="251"/>
      <c r="N78" s="251"/>
      <c r="O78" s="251"/>
      <c r="P78" s="251"/>
      <c r="Q78" s="251"/>
      <c r="R78" s="14"/>
      <c r="S78" s="251"/>
      <c r="T78" s="251" t="s">
        <v>93</v>
      </c>
      <c r="V78" s="180"/>
      <c r="W78" s="181"/>
      <c r="X78" s="313"/>
      <c r="Y78" s="316"/>
      <c r="Z78" s="182"/>
      <c r="AA78" s="182"/>
      <c r="AB78" s="182"/>
      <c r="AC78" s="182"/>
      <c r="AD78" s="182"/>
      <c r="AE78" s="182"/>
      <c r="AF78" s="182"/>
      <c r="AG78" s="183"/>
      <c r="AH78" s="183"/>
      <c r="AI78" s="183"/>
      <c r="AJ78" s="183"/>
      <c r="AK78" s="183"/>
      <c r="AL78" s="183"/>
      <c r="AM78" s="183"/>
      <c r="AN78" s="233"/>
      <c r="AO78" s="233"/>
      <c r="AP78" s="233"/>
      <c r="AQ78" s="233"/>
      <c r="AR78" s="251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1"/>
      <c r="EH78" s="251"/>
      <c r="EI78" s="251"/>
      <c r="EJ78" s="251"/>
      <c r="EK78" s="251"/>
      <c r="EL78" s="251"/>
      <c r="EM78" s="251"/>
      <c r="EN78" s="251"/>
      <c r="EO78" s="251"/>
      <c r="EP78" s="251"/>
      <c r="EQ78" s="251"/>
      <c r="ER78" s="251"/>
      <c r="ES78" s="251"/>
      <c r="ET78" s="251"/>
      <c r="EU78" s="251"/>
      <c r="EV78" s="251"/>
      <c r="EW78" s="251"/>
      <c r="EX78" s="251"/>
      <c r="EY78" s="251"/>
      <c r="EZ78" s="251"/>
      <c r="FA78" s="251"/>
      <c r="FB78" s="251"/>
      <c r="FC78" s="251"/>
      <c r="FD78" s="251"/>
      <c r="FE78" s="251"/>
      <c r="FF78" s="251"/>
      <c r="FG78" s="251"/>
      <c r="FH78" s="251"/>
      <c r="FI78" s="251"/>
      <c r="FJ78" s="251"/>
      <c r="FK78" s="251"/>
      <c r="FL78" s="251"/>
      <c r="FM78" s="251"/>
      <c r="FN78" s="251"/>
      <c r="FO78" s="251"/>
    </row>
    <row r="79" spans="1:199">
      <c r="A79" s="315"/>
      <c r="D79" s="251"/>
      <c r="E79" s="251"/>
      <c r="F79" s="178" t="s">
        <v>94</v>
      </c>
      <c r="G79" s="179"/>
      <c r="H79" s="179"/>
      <c r="I79" s="3" t="s">
        <v>95</v>
      </c>
      <c r="J79" s="179"/>
      <c r="K79" s="172"/>
      <c r="L79" s="251"/>
      <c r="M79" s="251"/>
      <c r="N79" s="251"/>
      <c r="O79" s="251"/>
      <c r="P79" s="251"/>
      <c r="Q79" s="251"/>
      <c r="R79" s="14"/>
      <c r="S79" s="251"/>
      <c r="T79" s="251" t="s">
        <v>96</v>
      </c>
      <c r="V79" s="180"/>
      <c r="W79" s="181"/>
      <c r="X79" s="313"/>
      <c r="Y79" s="316"/>
      <c r="Z79" s="182"/>
      <c r="AA79" s="182"/>
      <c r="AB79" s="182"/>
      <c r="AC79" s="182"/>
      <c r="AD79" s="182"/>
      <c r="AE79" s="182"/>
      <c r="AF79" s="182"/>
      <c r="AG79" s="183"/>
      <c r="AH79" s="183"/>
      <c r="AI79" s="183"/>
      <c r="AJ79" s="183"/>
      <c r="AK79" s="183"/>
      <c r="AL79" s="183"/>
      <c r="AM79" s="183"/>
      <c r="AN79" s="233"/>
      <c r="AO79" s="233"/>
      <c r="AP79" s="233"/>
      <c r="AQ79" s="233"/>
      <c r="AR79" s="251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51"/>
      <c r="EC79" s="251"/>
      <c r="ED79" s="251"/>
      <c r="EE79" s="251"/>
      <c r="EF79" s="251"/>
      <c r="EG79" s="251"/>
      <c r="EH79" s="251"/>
      <c r="EI79" s="251"/>
      <c r="EJ79" s="251"/>
      <c r="EK79" s="251"/>
      <c r="EL79" s="251"/>
      <c r="EM79" s="251"/>
      <c r="EN79" s="251"/>
      <c r="EO79" s="251"/>
      <c r="EP79" s="251"/>
      <c r="EQ79" s="251"/>
      <c r="ER79" s="251"/>
      <c r="ES79" s="251"/>
      <c r="ET79" s="251"/>
      <c r="EU79" s="251"/>
      <c r="EV79" s="251"/>
      <c r="EW79" s="251"/>
      <c r="EX79" s="251"/>
      <c r="EY79" s="251"/>
      <c r="EZ79" s="251"/>
      <c r="FA79" s="251"/>
      <c r="FB79" s="251"/>
      <c r="FC79" s="251"/>
      <c r="FD79" s="251"/>
      <c r="FE79" s="251"/>
      <c r="FF79" s="251"/>
      <c r="FG79" s="251"/>
      <c r="FH79" s="251"/>
      <c r="FI79" s="251"/>
      <c r="FJ79" s="251"/>
      <c r="FK79" s="251"/>
      <c r="FL79" s="251"/>
      <c r="FM79" s="251"/>
      <c r="FN79" s="251"/>
      <c r="FO79" s="251"/>
    </row>
    <row r="80" spans="1:199">
      <c r="A80" s="315"/>
      <c r="D80" s="251"/>
      <c r="E80" s="251"/>
      <c r="F80" s="178" t="s">
        <v>97</v>
      </c>
      <c r="G80" s="179"/>
      <c r="H80" s="179"/>
      <c r="I80" s="3" t="s">
        <v>98</v>
      </c>
      <c r="J80" s="179"/>
      <c r="K80" s="172"/>
      <c r="L80" s="251"/>
      <c r="M80" s="251"/>
      <c r="N80" s="251"/>
      <c r="O80" s="251"/>
      <c r="P80" s="251"/>
      <c r="Q80" s="251"/>
      <c r="R80" s="14"/>
      <c r="S80" s="251"/>
      <c r="T80" s="251" t="s">
        <v>99</v>
      </c>
      <c r="V80" s="180"/>
      <c r="W80" s="181"/>
      <c r="X80" s="313"/>
      <c r="Y80" s="316"/>
      <c r="Z80" s="182"/>
      <c r="AA80" s="182"/>
      <c r="AB80" s="182"/>
      <c r="AC80" s="182"/>
      <c r="AD80" s="182"/>
      <c r="AE80" s="182"/>
      <c r="AF80" s="182"/>
      <c r="AG80" s="183"/>
      <c r="AH80" s="183"/>
      <c r="AI80" s="183"/>
      <c r="AJ80" s="183"/>
      <c r="AK80" s="183"/>
      <c r="AL80" s="183"/>
      <c r="AM80" s="183"/>
      <c r="AN80" s="233"/>
      <c r="AO80" s="233"/>
      <c r="AP80" s="233"/>
      <c r="AQ80" s="233"/>
      <c r="AR80" s="251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1"/>
      <c r="EH80" s="251"/>
      <c r="EI80" s="251"/>
      <c r="EJ80" s="251"/>
      <c r="EK80" s="251"/>
      <c r="EL80" s="251"/>
      <c r="EM80" s="251"/>
      <c r="EN80" s="251"/>
      <c r="EO80" s="251"/>
      <c r="EP80" s="251"/>
      <c r="EQ80" s="251"/>
      <c r="ER80" s="251"/>
      <c r="ES80" s="251"/>
      <c r="ET80" s="251"/>
      <c r="EU80" s="251"/>
      <c r="EV80" s="251"/>
      <c r="EW80" s="251"/>
      <c r="EX80" s="251"/>
      <c r="EY80" s="251"/>
      <c r="EZ80" s="251"/>
      <c r="FA80" s="251"/>
      <c r="FB80" s="251"/>
      <c r="FC80" s="251"/>
      <c r="FD80" s="251"/>
      <c r="FE80" s="251"/>
      <c r="FF80" s="251"/>
      <c r="FG80" s="251"/>
      <c r="FH80" s="251"/>
      <c r="FI80" s="251"/>
      <c r="FJ80" s="251"/>
      <c r="FK80" s="251"/>
      <c r="FL80" s="251"/>
      <c r="FM80" s="251"/>
      <c r="FN80" s="251"/>
      <c r="FO80" s="251"/>
    </row>
    <row r="81" spans="1:171">
      <c r="A81" s="315"/>
      <c r="B81" s="184"/>
      <c r="D81" s="251"/>
      <c r="E81" s="24"/>
      <c r="F81" s="178" t="s">
        <v>100</v>
      </c>
      <c r="G81" s="179"/>
      <c r="H81" s="179"/>
      <c r="I81" s="3" t="s">
        <v>101</v>
      </c>
      <c r="J81" s="179"/>
      <c r="K81" s="172"/>
      <c r="L81" s="251"/>
      <c r="M81" s="251"/>
      <c r="N81" s="251"/>
      <c r="O81" s="251"/>
      <c r="P81" s="251"/>
      <c r="Q81" s="251"/>
      <c r="R81" s="23"/>
      <c r="S81" s="251"/>
      <c r="T81" s="251" t="s">
        <v>102</v>
      </c>
      <c r="V81" s="180"/>
      <c r="W81" s="181"/>
      <c r="X81" s="313"/>
      <c r="Y81" s="316"/>
      <c r="Z81" s="182"/>
      <c r="AA81" s="182"/>
      <c r="AB81" s="182"/>
      <c r="AC81" s="182"/>
      <c r="AD81" s="182"/>
      <c r="AE81" s="182"/>
      <c r="AF81" s="182"/>
      <c r="AG81" s="183"/>
      <c r="AH81" s="183"/>
      <c r="AI81" s="183"/>
      <c r="AJ81" s="183"/>
      <c r="AK81" s="183"/>
      <c r="AL81" s="183"/>
      <c r="AM81" s="183"/>
      <c r="AN81" s="233"/>
      <c r="AO81" s="233"/>
      <c r="AP81" s="233"/>
      <c r="AQ81" s="233"/>
      <c r="AR81" s="251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51"/>
      <c r="EC81" s="251"/>
      <c r="ED81" s="251"/>
      <c r="EE81" s="251"/>
      <c r="EF81" s="251"/>
      <c r="EG81" s="251"/>
      <c r="EH81" s="251"/>
      <c r="EI81" s="251"/>
      <c r="EJ81" s="251"/>
      <c r="EK81" s="251"/>
      <c r="EL81" s="251"/>
      <c r="EM81" s="251"/>
      <c r="EN81" s="251"/>
      <c r="EO81" s="251"/>
      <c r="EP81" s="251"/>
      <c r="EQ81" s="251"/>
      <c r="ER81" s="251"/>
      <c r="ES81" s="251"/>
      <c r="ET81" s="251"/>
      <c r="EU81" s="251"/>
      <c r="EV81" s="251"/>
      <c r="EW81" s="251"/>
      <c r="EX81" s="251"/>
      <c r="EY81" s="251"/>
      <c r="EZ81" s="251"/>
      <c r="FA81" s="251"/>
      <c r="FB81" s="251"/>
      <c r="FC81" s="251"/>
      <c r="FD81" s="251"/>
      <c r="FE81" s="251"/>
      <c r="FF81" s="251"/>
      <c r="FG81" s="251"/>
      <c r="FH81" s="251"/>
      <c r="FI81" s="251"/>
      <c r="FJ81" s="251"/>
      <c r="FK81" s="251"/>
      <c r="FL81" s="251"/>
      <c r="FM81" s="251"/>
      <c r="FN81" s="251"/>
      <c r="FO81" s="251"/>
    </row>
    <row r="82" spans="1:171" ht="14" thickBot="1">
      <c r="A82" s="317"/>
      <c r="B82" s="185"/>
      <c r="C82" s="186"/>
      <c r="D82" s="309"/>
      <c r="E82" s="187"/>
      <c r="F82" s="188" t="s">
        <v>103</v>
      </c>
      <c r="G82" s="189"/>
      <c r="H82" s="189"/>
      <c r="I82" s="190" t="s">
        <v>104</v>
      </c>
      <c r="J82" s="189"/>
      <c r="K82" s="191"/>
      <c r="L82" s="309"/>
      <c r="M82" s="309"/>
      <c r="N82" s="309"/>
      <c r="O82" s="309"/>
      <c r="P82" s="309"/>
      <c r="Q82" s="309"/>
      <c r="R82" s="192"/>
      <c r="S82" s="309"/>
      <c r="T82" s="309" t="s">
        <v>105</v>
      </c>
      <c r="U82" s="309"/>
      <c r="V82" s="193"/>
      <c r="W82" s="194"/>
      <c r="X82" s="308"/>
      <c r="Y82" s="318"/>
      <c r="Z82" s="182"/>
      <c r="AA82" s="182"/>
      <c r="AB82" s="182"/>
      <c r="AC82" s="182"/>
      <c r="AD82" s="182"/>
      <c r="AE82" s="182"/>
      <c r="AF82" s="182"/>
      <c r="AG82" s="183"/>
      <c r="AH82" s="183"/>
      <c r="AI82" s="183"/>
      <c r="AJ82" s="183"/>
      <c r="AK82" s="183"/>
      <c r="AL82" s="183"/>
      <c r="AM82" s="183"/>
      <c r="AN82" s="233"/>
      <c r="AO82" s="233"/>
      <c r="AP82" s="233"/>
      <c r="AQ82" s="233"/>
      <c r="AR82" s="251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171">
      <c r="A83" s="251"/>
      <c r="D83" s="251"/>
      <c r="E83" s="251"/>
      <c r="F83" s="251"/>
      <c r="G83" s="14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V83" s="319">
        <v>0</v>
      </c>
      <c r="W83" s="181">
        <v>1</v>
      </c>
      <c r="X83" s="251"/>
      <c r="Y83" s="206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320"/>
      <c r="AO83" s="320"/>
      <c r="AP83" s="320"/>
      <c r="AQ83" s="320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</row>
    <row r="84" spans="1:171">
      <c r="A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V84" s="251"/>
      <c r="W84" s="251"/>
      <c r="X84" s="251"/>
      <c r="Y84" s="206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320"/>
      <c r="AO84" s="320"/>
      <c r="AP84" s="320"/>
      <c r="AQ84" s="320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</row>
    <row r="85" spans="1:171">
      <c r="A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V85" s="251"/>
      <c r="W85" s="251"/>
      <c r="X85" s="251"/>
      <c r="Y85" s="206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320"/>
      <c r="AO85" s="320"/>
      <c r="AP85" s="320"/>
      <c r="AQ85" s="320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</row>
    <row r="86" spans="1:171">
      <c r="A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V86" s="251"/>
      <c r="W86" s="251"/>
      <c r="X86" s="251"/>
      <c r="Y86" s="198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</row>
    <row r="87" spans="1:171">
      <c r="A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V87" s="251"/>
      <c r="W87" s="195"/>
      <c r="X87" s="251"/>
      <c r="Y87" s="20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</row>
    <row r="88" spans="1:171">
      <c r="A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V88" s="251"/>
      <c r="W88" s="195"/>
      <c r="X88" s="251"/>
      <c r="Y88" s="20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</row>
    <row r="89" spans="1:171">
      <c r="A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V89" s="251"/>
      <c r="W89" s="195"/>
      <c r="X89" s="251"/>
      <c r="Y89" s="20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</row>
    <row r="90" spans="1:171">
      <c r="A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V90" s="251"/>
      <c r="W90" s="195"/>
      <c r="X90" s="251"/>
      <c r="Y90" s="20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</row>
    <row r="91" spans="1:171">
      <c r="A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V91" s="251"/>
      <c r="W91" s="195"/>
      <c r="X91" s="251"/>
      <c r="Y91" s="20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</row>
    <row r="92" spans="1:171">
      <c r="A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V92" s="251"/>
      <c r="W92" s="195"/>
      <c r="X92" s="251"/>
      <c r="Y92" s="20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</row>
    <row r="93" spans="1:171">
      <c r="A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V93" s="251"/>
      <c r="W93" s="195"/>
      <c r="X93" s="251"/>
      <c r="Y93" s="20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</row>
    <row r="94" spans="1:171">
      <c r="A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V94" s="251"/>
      <c r="W94" s="195"/>
      <c r="X94" s="251"/>
      <c r="Y94" s="20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</row>
    <row r="95" spans="1:171">
      <c r="A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V95" s="251"/>
      <c r="W95" s="195"/>
      <c r="X95" s="251"/>
      <c r="Y95" s="20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</row>
    <row r="96" spans="1:171">
      <c r="A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V96" s="251"/>
      <c r="W96" s="195"/>
      <c r="X96" s="251"/>
      <c r="Y96" s="20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</row>
    <row r="97" spans="1:62">
      <c r="A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V97" s="251"/>
      <c r="W97" s="195"/>
      <c r="X97" s="251"/>
      <c r="Y97" s="20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</row>
    <row r="98" spans="1:62">
      <c r="W98" s="195"/>
      <c r="X98" s="251"/>
      <c r="Y98" s="20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</row>
    <row r="99" spans="1:62">
      <c r="W99" s="195"/>
      <c r="X99" s="251"/>
      <c r="Y99" s="20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</row>
    <row r="100" spans="1:62">
      <c r="W100" s="195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</row>
    <row r="101" spans="1:62" ht="13.5" hidden="1" customHeight="1">
      <c r="W101" s="251"/>
      <c r="X101" s="251"/>
      <c r="Y101" s="201" t="s">
        <v>106</v>
      </c>
      <c r="Z101" s="202" t="s">
        <v>47</v>
      </c>
      <c r="AA101" s="202" t="s">
        <v>48</v>
      </c>
      <c r="AB101" s="202" t="s">
        <v>49</v>
      </c>
      <c r="AC101" s="202" t="s">
        <v>50</v>
      </c>
      <c r="AD101" s="202" t="s">
        <v>51</v>
      </c>
      <c r="AE101" s="202" t="s">
        <v>52</v>
      </c>
      <c r="AF101" s="203" t="s">
        <v>47</v>
      </c>
      <c r="AG101" s="203" t="s">
        <v>48</v>
      </c>
      <c r="AH101" s="203" t="s">
        <v>49</v>
      </c>
      <c r="AI101" s="203" t="s">
        <v>50</v>
      </c>
      <c r="AJ101" s="203" t="s">
        <v>51</v>
      </c>
      <c r="AK101" s="203" t="s">
        <v>52</v>
      </c>
      <c r="AL101" s="204" t="s">
        <v>47</v>
      </c>
      <c r="AM101" s="204" t="s">
        <v>48</v>
      </c>
      <c r="AN101" s="204"/>
      <c r="AO101" s="204"/>
      <c r="AP101" s="204"/>
      <c r="AQ101" s="204"/>
    </row>
    <row r="102" spans="1:62" ht="12.75" hidden="1" customHeight="1">
      <c r="W102" s="251"/>
      <c r="X102" s="205" t="s">
        <v>107</v>
      </c>
      <c r="Y102" s="251">
        <v>0</v>
      </c>
      <c r="Z102" s="251">
        <v>0</v>
      </c>
      <c r="AA102" s="251">
        <v>0</v>
      </c>
      <c r="AB102" s="251">
        <v>0</v>
      </c>
      <c r="AC102" s="251">
        <v>0</v>
      </c>
      <c r="AD102" s="251">
        <v>0</v>
      </c>
      <c r="AE102" s="251">
        <v>0</v>
      </c>
      <c r="AF102" s="251">
        <v>0</v>
      </c>
      <c r="AG102" s="251">
        <v>0</v>
      </c>
      <c r="AH102" s="251">
        <v>0</v>
      </c>
      <c r="AI102" s="251">
        <v>0</v>
      </c>
      <c r="AJ102" s="251">
        <v>0</v>
      </c>
      <c r="AK102" s="251">
        <v>0</v>
      </c>
      <c r="AL102" s="251">
        <v>0</v>
      </c>
      <c r="AM102" s="251">
        <v>0</v>
      </c>
      <c r="AN102" s="251"/>
      <c r="AO102" s="251"/>
      <c r="AP102" s="251"/>
      <c r="AQ102" s="251"/>
    </row>
    <row r="103" spans="1:62" ht="12.75" hidden="1" customHeight="1">
      <c r="W103" s="251"/>
      <c r="X103" s="205"/>
      <c r="Y103" s="251">
        <v>0</v>
      </c>
      <c r="Z103" s="251">
        <v>0</v>
      </c>
      <c r="AA103" s="251">
        <v>0</v>
      </c>
      <c r="AB103" s="251">
        <v>0</v>
      </c>
      <c r="AC103" s="251">
        <v>0</v>
      </c>
      <c r="AD103" s="251">
        <v>0</v>
      </c>
      <c r="AE103" s="251">
        <v>0</v>
      </c>
      <c r="AF103" s="251">
        <v>0</v>
      </c>
      <c r="AG103" s="251">
        <v>0</v>
      </c>
      <c r="AH103" s="251">
        <v>0</v>
      </c>
      <c r="AI103" s="251">
        <v>0</v>
      </c>
      <c r="AJ103" s="251">
        <v>0</v>
      </c>
      <c r="AK103" s="251">
        <v>0</v>
      </c>
      <c r="AL103" s="251">
        <v>0</v>
      </c>
      <c r="AM103" s="251">
        <v>0</v>
      </c>
      <c r="AN103" s="251"/>
      <c r="AO103" s="251"/>
      <c r="AP103" s="251"/>
      <c r="AQ103" s="251"/>
    </row>
    <row r="104" spans="1:62" ht="12.75" hidden="1" customHeight="1">
      <c r="W104" s="251"/>
      <c r="X104" s="205" t="s">
        <v>108</v>
      </c>
      <c r="Y104" s="251">
        <v>0</v>
      </c>
      <c r="Z104" s="251">
        <v>0</v>
      </c>
      <c r="AA104" s="251">
        <v>0</v>
      </c>
      <c r="AB104" s="251">
        <v>0</v>
      </c>
      <c r="AC104" s="251">
        <v>0</v>
      </c>
      <c r="AD104" s="251">
        <v>0</v>
      </c>
      <c r="AE104" s="251">
        <v>0</v>
      </c>
      <c r="AF104" s="251">
        <v>0</v>
      </c>
      <c r="AG104" s="251">
        <v>0</v>
      </c>
      <c r="AH104" s="251">
        <v>0</v>
      </c>
      <c r="AI104" s="251">
        <v>0</v>
      </c>
      <c r="AJ104" s="251">
        <v>0</v>
      </c>
      <c r="AK104" s="251">
        <v>0</v>
      </c>
      <c r="AL104" s="251">
        <v>0</v>
      </c>
      <c r="AM104" s="251">
        <v>0</v>
      </c>
      <c r="AN104" s="251"/>
      <c r="AO104" s="251"/>
      <c r="AP104" s="251"/>
      <c r="AQ104" s="251"/>
    </row>
    <row r="105" spans="1:62" ht="12.75" hidden="1" customHeight="1">
      <c r="W105" s="251"/>
      <c r="X105" s="205"/>
      <c r="Y105" s="251">
        <v>0</v>
      </c>
      <c r="Z105" s="251">
        <v>0</v>
      </c>
      <c r="AA105" s="251">
        <v>0</v>
      </c>
      <c r="AB105" s="251">
        <v>0</v>
      </c>
      <c r="AC105" s="251">
        <v>0</v>
      </c>
      <c r="AD105" s="251">
        <v>0</v>
      </c>
      <c r="AE105" s="251">
        <v>0</v>
      </c>
      <c r="AF105" s="251">
        <v>0</v>
      </c>
      <c r="AG105" s="251">
        <v>0</v>
      </c>
      <c r="AH105" s="251">
        <v>0</v>
      </c>
      <c r="AI105" s="251">
        <v>0</v>
      </c>
      <c r="AJ105" s="251">
        <v>0</v>
      </c>
      <c r="AK105" s="251">
        <v>0</v>
      </c>
      <c r="AL105" s="251">
        <v>0</v>
      </c>
      <c r="AM105" s="251">
        <v>0</v>
      </c>
      <c r="AN105" s="251"/>
      <c r="AO105" s="251"/>
      <c r="AP105" s="251"/>
      <c r="AQ105" s="251"/>
    </row>
    <row r="106" spans="1:62" ht="12.75" hidden="1" customHeight="1">
      <c r="W106" s="251"/>
      <c r="X106" s="205" t="s">
        <v>109</v>
      </c>
      <c r="Y106" s="251">
        <v>0</v>
      </c>
      <c r="Z106" s="251">
        <v>0</v>
      </c>
      <c r="AA106" s="251">
        <v>0</v>
      </c>
      <c r="AB106" s="251">
        <v>0</v>
      </c>
      <c r="AC106" s="251">
        <v>0</v>
      </c>
      <c r="AD106" s="251">
        <v>0</v>
      </c>
      <c r="AE106" s="251">
        <v>0</v>
      </c>
      <c r="AF106" s="251">
        <v>0</v>
      </c>
      <c r="AG106" s="251">
        <v>0</v>
      </c>
      <c r="AH106" s="251">
        <v>0</v>
      </c>
      <c r="AI106" s="251">
        <v>0</v>
      </c>
      <c r="AJ106" s="251">
        <v>0</v>
      </c>
      <c r="AK106" s="251">
        <v>0</v>
      </c>
      <c r="AL106" s="251">
        <v>0</v>
      </c>
      <c r="AM106" s="251">
        <v>0</v>
      </c>
      <c r="AN106" s="251"/>
      <c r="AO106" s="251"/>
      <c r="AP106" s="251"/>
      <c r="AQ106" s="251"/>
    </row>
    <row r="107" spans="1:62" ht="12.75" hidden="1" customHeight="1">
      <c r="W107" s="251"/>
      <c r="X107" s="205"/>
      <c r="Y107" s="251">
        <v>0</v>
      </c>
      <c r="Z107" s="251">
        <v>0</v>
      </c>
      <c r="AA107" s="251">
        <v>0</v>
      </c>
      <c r="AB107" s="251">
        <v>0</v>
      </c>
      <c r="AC107" s="251">
        <v>0</v>
      </c>
      <c r="AD107" s="251">
        <v>0</v>
      </c>
      <c r="AE107" s="251">
        <v>0</v>
      </c>
      <c r="AF107" s="251">
        <v>0</v>
      </c>
      <c r="AG107" s="251">
        <v>0</v>
      </c>
      <c r="AH107" s="251">
        <v>0</v>
      </c>
      <c r="AI107" s="251">
        <v>0</v>
      </c>
      <c r="AJ107" s="251">
        <v>0</v>
      </c>
      <c r="AK107" s="251">
        <v>0</v>
      </c>
      <c r="AL107" s="251">
        <v>0</v>
      </c>
      <c r="AM107" s="251">
        <v>0</v>
      </c>
      <c r="AN107" s="251"/>
      <c r="AO107" s="251"/>
      <c r="AP107" s="251"/>
      <c r="AQ107" s="251"/>
    </row>
    <row r="108" spans="1:62" ht="12.75" hidden="1" customHeight="1">
      <c r="W108" s="251"/>
      <c r="X108" s="205" t="s">
        <v>110</v>
      </c>
      <c r="Y108" s="251">
        <v>3</v>
      </c>
      <c r="Z108" s="251">
        <v>0</v>
      </c>
      <c r="AA108" s="251">
        <v>3</v>
      </c>
      <c r="AB108" s="251">
        <v>3</v>
      </c>
      <c r="AC108" s="251">
        <v>3</v>
      </c>
      <c r="AD108" s="251">
        <v>2</v>
      </c>
      <c r="AE108" s="251">
        <v>2</v>
      </c>
      <c r="AF108" s="251">
        <v>0</v>
      </c>
      <c r="AG108" s="251">
        <v>0</v>
      </c>
      <c r="AH108" s="251">
        <v>3</v>
      </c>
      <c r="AI108" s="251">
        <v>3</v>
      </c>
      <c r="AJ108" s="251">
        <v>3</v>
      </c>
      <c r="AK108" s="251">
        <v>2</v>
      </c>
      <c r="AL108" s="251">
        <v>2</v>
      </c>
      <c r="AM108" s="251">
        <v>0</v>
      </c>
      <c r="AN108" s="251"/>
      <c r="AO108" s="251"/>
      <c r="AP108" s="251"/>
      <c r="AQ108" s="251"/>
    </row>
    <row r="109" spans="1:62" ht="12.75" hidden="1" customHeight="1">
      <c r="W109" s="251"/>
      <c r="X109" s="205"/>
      <c r="Y109" s="251">
        <v>2</v>
      </c>
      <c r="Z109" s="251">
        <v>0</v>
      </c>
      <c r="AA109" s="251">
        <v>2</v>
      </c>
      <c r="AB109" s="251">
        <v>2</v>
      </c>
      <c r="AC109" s="251">
        <v>2</v>
      </c>
      <c r="AD109" s="251">
        <v>2</v>
      </c>
      <c r="AE109" s="251">
        <v>1</v>
      </c>
      <c r="AF109" s="251">
        <v>0</v>
      </c>
      <c r="AG109" s="251">
        <v>0</v>
      </c>
      <c r="AH109" s="251">
        <v>2</v>
      </c>
      <c r="AI109" s="251">
        <v>2</v>
      </c>
      <c r="AJ109" s="251">
        <v>2</v>
      </c>
      <c r="AK109" s="251">
        <v>2</v>
      </c>
      <c r="AL109" s="251">
        <v>1</v>
      </c>
      <c r="AM109" s="251">
        <v>0</v>
      </c>
      <c r="AN109" s="251"/>
      <c r="AO109" s="251"/>
      <c r="AP109" s="251"/>
      <c r="AQ109" s="251"/>
    </row>
    <row r="110" spans="1:62" ht="12.75" hidden="1" customHeight="1">
      <c r="W110" s="251"/>
      <c r="X110" s="205" t="s">
        <v>111</v>
      </c>
      <c r="Y110" s="251">
        <v>7</v>
      </c>
      <c r="Z110" s="251">
        <v>0</v>
      </c>
      <c r="AA110" s="251">
        <v>7</v>
      </c>
      <c r="AB110" s="251">
        <v>7</v>
      </c>
      <c r="AC110" s="251">
        <v>7</v>
      </c>
      <c r="AD110" s="251">
        <v>7</v>
      </c>
      <c r="AE110" s="251">
        <v>5</v>
      </c>
      <c r="AF110" s="251">
        <v>0</v>
      </c>
      <c r="AG110" s="251">
        <v>0</v>
      </c>
      <c r="AH110" s="251">
        <v>7</v>
      </c>
      <c r="AI110" s="251">
        <v>7</v>
      </c>
      <c r="AJ110" s="251">
        <v>7</v>
      </c>
      <c r="AK110" s="251">
        <v>7</v>
      </c>
      <c r="AL110" s="251">
        <v>5</v>
      </c>
      <c r="AM110" s="251">
        <v>0</v>
      </c>
      <c r="AN110" s="251"/>
      <c r="AO110" s="251"/>
      <c r="AP110" s="251"/>
      <c r="AQ110" s="251"/>
    </row>
    <row r="111" spans="1:62" ht="12.75" hidden="1" customHeight="1">
      <c r="W111" s="251"/>
      <c r="X111" s="205"/>
      <c r="Y111" s="251">
        <v>0</v>
      </c>
      <c r="Z111" s="251">
        <v>0</v>
      </c>
      <c r="AA111" s="251">
        <v>0</v>
      </c>
      <c r="AB111" s="251">
        <v>0</v>
      </c>
      <c r="AC111" s="251">
        <v>0</v>
      </c>
      <c r="AD111" s="251">
        <v>0</v>
      </c>
      <c r="AE111" s="251">
        <v>0</v>
      </c>
      <c r="AF111" s="251">
        <v>0</v>
      </c>
      <c r="AG111" s="251">
        <v>0</v>
      </c>
      <c r="AH111" s="251">
        <v>0</v>
      </c>
      <c r="AI111" s="251">
        <v>0</v>
      </c>
      <c r="AJ111" s="251">
        <v>0</v>
      </c>
      <c r="AK111" s="251">
        <v>0</v>
      </c>
      <c r="AL111" s="251">
        <v>0</v>
      </c>
      <c r="AM111" s="251">
        <v>0</v>
      </c>
      <c r="AN111" s="251"/>
      <c r="AO111" s="251"/>
      <c r="AP111" s="251"/>
      <c r="AQ111" s="251"/>
    </row>
    <row r="112" spans="1:62" ht="12.75" hidden="1" customHeight="1">
      <c r="W112" s="251"/>
      <c r="X112" s="205" t="s">
        <v>112</v>
      </c>
      <c r="Y112" s="251">
        <v>0</v>
      </c>
      <c r="Z112" s="251">
        <v>0</v>
      </c>
      <c r="AA112" s="251">
        <v>0</v>
      </c>
      <c r="AB112" s="251">
        <v>0</v>
      </c>
      <c r="AC112" s="251">
        <v>0</v>
      </c>
      <c r="AD112" s="251">
        <v>0</v>
      </c>
      <c r="AE112" s="251">
        <v>0</v>
      </c>
      <c r="AF112" s="251">
        <v>0</v>
      </c>
      <c r="AG112" s="251">
        <v>0</v>
      </c>
      <c r="AH112" s="251">
        <v>0</v>
      </c>
      <c r="AI112" s="251">
        <v>0</v>
      </c>
      <c r="AJ112" s="251">
        <v>0</v>
      </c>
      <c r="AK112" s="251">
        <v>0</v>
      </c>
      <c r="AL112" s="251">
        <v>0</v>
      </c>
      <c r="AM112" s="251">
        <v>0</v>
      </c>
      <c r="AN112" s="251"/>
      <c r="AO112" s="251"/>
      <c r="AP112" s="251"/>
      <c r="AQ112" s="251"/>
    </row>
    <row r="113" spans="23:43" ht="12.75" hidden="1" customHeight="1">
      <c r="W113" s="251"/>
      <c r="X113" s="205"/>
      <c r="Y113" s="251">
        <v>0</v>
      </c>
      <c r="Z113" s="251">
        <v>0</v>
      </c>
      <c r="AA113" s="251">
        <v>0</v>
      </c>
      <c r="AB113" s="251">
        <v>0</v>
      </c>
      <c r="AC113" s="251">
        <v>0</v>
      </c>
      <c r="AD113" s="251">
        <v>0</v>
      </c>
      <c r="AE113" s="251">
        <v>0</v>
      </c>
      <c r="AF113" s="251">
        <v>0</v>
      </c>
      <c r="AG113" s="251">
        <v>0</v>
      </c>
      <c r="AH113" s="251">
        <v>0</v>
      </c>
      <c r="AI113" s="251">
        <v>0</v>
      </c>
      <c r="AJ113" s="251">
        <v>0</v>
      </c>
      <c r="AK113" s="251">
        <v>0</v>
      </c>
      <c r="AL113" s="251">
        <v>0</v>
      </c>
      <c r="AM113" s="251">
        <v>0</v>
      </c>
      <c r="AN113" s="251"/>
      <c r="AO113" s="251"/>
      <c r="AP113" s="251"/>
      <c r="AQ113" s="251"/>
    </row>
    <row r="114" spans="23:43" ht="12.75" hidden="1" customHeight="1">
      <c r="X114" s="205" t="s">
        <v>113</v>
      </c>
      <c r="Y114" s="251">
        <v>4</v>
      </c>
      <c r="Z114" s="251">
        <v>0</v>
      </c>
      <c r="AA114" s="251">
        <v>4</v>
      </c>
      <c r="AB114" s="251">
        <v>4</v>
      </c>
      <c r="AC114" s="251">
        <v>4</v>
      </c>
      <c r="AD114" s="251">
        <v>4</v>
      </c>
      <c r="AE114" s="251">
        <v>3</v>
      </c>
      <c r="AF114" s="251">
        <v>0</v>
      </c>
      <c r="AG114" s="251">
        <v>0</v>
      </c>
      <c r="AH114" s="251">
        <v>4</v>
      </c>
      <c r="AI114" s="251">
        <v>4</v>
      </c>
      <c r="AJ114" s="251">
        <v>4</v>
      </c>
      <c r="AK114" s="251">
        <v>3</v>
      </c>
      <c r="AL114" s="251">
        <v>3</v>
      </c>
      <c r="AM114" s="251">
        <v>0</v>
      </c>
    </row>
    <row r="115" spans="23:43" ht="12.75" hidden="1" customHeight="1">
      <c r="X115" s="205"/>
      <c r="Y115" s="251">
        <v>0</v>
      </c>
      <c r="Z115" s="251">
        <v>0</v>
      </c>
      <c r="AA115" s="251">
        <v>0</v>
      </c>
      <c r="AB115" s="251">
        <v>0</v>
      </c>
      <c r="AC115" s="251">
        <v>0</v>
      </c>
      <c r="AD115" s="251">
        <v>0</v>
      </c>
      <c r="AE115" s="251">
        <v>0</v>
      </c>
      <c r="AF115" s="251">
        <v>0</v>
      </c>
      <c r="AG115" s="251">
        <v>0</v>
      </c>
      <c r="AH115" s="251">
        <v>0</v>
      </c>
      <c r="AI115" s="251">
        <v>0</v>
      </c>
      <c r="AJ115" s="251">
        <v>0</v>
      </c>
      <c r="AK115" s="251">
        <v>0</v>
      </c>
      <c r="AL115" s="251">
        <v>0</v>
      </c>
      <c r="AM115" s="251">
        <v>0</v>
      </c>
    </row>
    <row r="116" spans="23:43" ht="12.75" hidden="1" customHeight="1">
      <c r="X116" s="205" t="s">
        <v>114</v>
      </c>
      <c r="Y116" s="251">
        <v>0</v>
      </c>
      <c r="Z116" s="251">
        <v>0</v>
      </c>
      <c r="AA116" s="251">
        <v>0</v>
      </c>
      <c r="AB116" s="251">
        <v>0</v>
      </c>
      <c r="AC116" s="251">
        <v>0</v>
      </c>
      <c r="AD116" s="251">
        <v>0</v>
      </c>
      <c r="AE116" s="251">
        <v>0</v>
      </c>
      <c r="AF116" s="251">
        <v>0</v>
      </c>
      <c r="AG116" s="251">
        <v>0</v>
      </c>
      <c r="AH116" s="251">
        <v>0</v>
      </c>
      <c r="AI116" s="251">
        <v>0</v>
      </c>
      <c r="AJ116" s="251">
        <v>0</v>
      </c>
      <c r="AK116" s="251">
        <v>0</v>
      </c>
      <c r="AL116" s="251">
        <v>0</v>
      </c>
      <c r="AM116" s="251">
        <v>0</v>
      </c>
    </row>
    <row r="117" spans="23:43" ht="12.75" hidden="1" customHeight="1">
      <c r="X117" s="205"/>
      <c r="Y117" s="251">
        <v>0</v>
      </c>
      <c r="Z117" s="251">
        <v>0</v>
      </c>
      <c r="AA117" s="251">
        <v>0</v>
      </c>
      <c r="AB117" s="251">
        <v>0</v>
      </c>
      <c r="AC117" s="251">
        <v>0</v>
      </c>
      <c r="AD117" s="251">
        <v>0</v>
      </c>
      <c r="AE117" s="251">
        <v>0</v>
      </c>
      <c r="AF117" s="251">
        <v>0</v>
      </c>
      <c r="AG117" s="251">
        <v>0</v>
      </c>
      <c r="AH117" s="251">
        <v>0</v>
      </c>
      <c r="AI117" s="251">
        <v>0</v>
      </c>
      <c r="AJ117" s="251">
        <v>0</v>
      </c>
      <c r="AK117" s="251">
        <v>0</v>
      </c>
      <c r="AL117" s="251">
        <v>0</v>
      </c>
      <c r="AM117" s="251">
        <v>0</v>
      </c>
    </row>
    <row r="118" spans="23:43" ht="12.75" hidden="1" customHeight="1">
      <c r="X118" s="205" t="s">
        <v>115</v>
      </c>
      <c r="Y118" s="251">
        <v>2</v>
      </c>
      <c r="Z118" s="251">
        <v>0</v>
      </c>
      <c r="AA118" s="251">
        <v>2</v>
      </c>
      <c r="AB118" s="251">
        <v>2</v>
      </c>
      <c r="AC118" s="251">
        <v>2</v>
      </c>
      <c r="AD118" s="251">
        <v>2</v>
      </c>
      <c r="AE118" s="251">
        <v>1</v>
      </c>
      <c r="AF118" s="251">
        <v>0</v>
      </c>
      <c r="AG118" s="251">
        <v>0</v>
      </c>
      <c r="AH118" s="251">
        <v>2</v>
      </c>
      <c r="AI118" s="251">
        <v>2</v>
      </c>
      <c r="AJ118" s="251">
        <v>2</v>
      </c>
      <c r="AK118" s="251">
        <v>2</v>
      </c>
      <c r="AL118" s="251">
        <v>1</v>
      </c>
      <c r="AM118" s="251">
        <v>0</v>
      </c>
    </row>
    <row r="119" spans="23:43" ht="12.75" hidden="1" customHeight="1">
      <c r="X119" s="205"/>
      <c r="Y119" s="251">
        <v>0</v>
      </c>
      <c r="Z119" s="251">
        <v>0</v>
      </c>
      <c r="AA119" s="251">
        <v>0</v>
      </c>
      <c r="AB119" s="251">
        <v>0</v>
      </c>
      <c r="AC119" s="251">
        <v>0</v>
      </c>
      <c r="AD119" s="251">
        <v>0</v>
      </c>
      <c r="AE119" s="251">
        <v>0</v>
      </c>
      <c r="AF119" s="251">
        <v>0</v>
      </c>
      <c r="AG119" s="251">
        <v>0</v>
      </c>
      <c r="AH119" s="251">
        <v>0</v>
      </c>
      <c r="AI119" s="251">
        <v>0</v>
      </c>
      <c r="AJ119" s="251">
        <v>0</v>
      </c>
      <c r="AK119" s="251">
        <v>0</v>
      </c>
      <c r="AL119" s="251">
        <v>0</v>
      </c>
      <c r="AM119" s="251">
        <v>0</v>
      </c>
    </row>
    <row r="120" spans="23:43" ht="12.75" hidden="1" customHeight="1">
      <c r="X120" s="205" t="s">
        <v>116</v>
      </c>
      <c r="Y120" s="251">
        <v>1</v>
      </c>
      <c r="Z120" s="251">
        <v>0</v>
      </c>
      <c r="AA120" s="251">
        <v>1</v>
      </c>
      <c r="AB120" s="251">
        <v>1</v>
      </c>
      <c r="AC120" s="251">
        <v>1</v>
      </c>
      <c r="AD120" s="251">
        <v>1</v>
      </c>
      <c r="AE120" s="251">
        <v>1</v>
      </c>
      <c r="AF120" s="251">
        <v>0</v>
      </c>
      <c r="AG120" s="251">
        <v>0</v>
      </c>
      <c r="AH120" s="251">
        <v>1</v>
      </c>
      <c r="AI120" s="251">
        <v>1</v>
      </c>
      <c r="AJ120" s="251">
        <v>1</v>
      </c>
      <c r="AK120" s="251">
        <v>1</v>
      </c>
      <c r="AL120" s="251">
        <v>1</v>
      </c>
      <c r="AM120" s="251">
        <v>0</v>
      </c>
    </row>
    <row r="121" spans="23:43" ht="12.75" hidden="1" customHeight="1">
      <c r="X121" s="205"/>
      <c r="Y121" s="251">
        <v>0</v>
      </c>
      <c r="Z121" s="251">
        <v>0</v>
      </c>
      <c r="AA121" s="251">
        <v>0</v>
      </c>
      <c r="AB121" s="251">
        <v>0</v>
      </c>
      <c r="AC121" s="251">
        <v>0</v>
      </c>
      <c r="AD121" s="251">
        <v>0</v>
      </c>
      <c r="AE121" s="251">
        <v>0</v>
      </c>
      <c r="AF121" s="251">
        <v>0</v>
      </c>
      <c r="AG121" s="251">
        <v>0</v>
      </c>
      <c r="AH121" s="251">
        <v>0</v>
      </c>
      <c r="AI121" s="251">
        <v>0</v>
      </c>
      <c r="AJ121" s="251">
        <v>0</v>
      </c>
      <c r="AK121" s="251">
        <v>0</v>
      </c>
      <c r="AL121" s="251">
        <v>0</v>
      </c>
      <c r="AM121" s="251">
        <v>0</v>
      </c>
    </row>
    <row r="122" spans="23:43" ht="12.75" hidden="1" customHeight="1">
      <c r="X122" s="205" t="s">
        <v>117</v>
      </c>
      <c r="Y122" s="251">
        <v>0</v>
      </c>
      <c r="Z122" s="251">
        <v>0</v>
      </c>
      <c r="AA122" s="251">
        <v>0</v>
      </c>
      <c r="AB122" s="251">
        <v>0</v>
      </c>
      <c r="AC122" s="251">
        <v>0</v>
      </c>
      <c r="AD122" s="251">
        <v>0</v>
      </c>
      <c r="AE122" s="251">
        <v>0</v>
      </c>
      <c r="AF122" s="251">
        <v>0</v>
      </c>
      <c r="AG122" s="251">
        <v>0</v>
      </c>
      <c r="AH122" s="251">
        <v>0</v>
      </c>
      <c r="AI122" s="251">
        <v>0</v>
      </c>
      <c r="AJ122" s="251">
        <v>0</v>
      </c>
      <c r="AK122" s="251">
        <v>0</v>
      </c>
      <c r="AL122" s="251">
        <v>0</v>
      </c>
      <c r="AM122" s="251">
        <v>0</v>
      </c>
    </row>
    <row r="123" spans="23:43" ht="12.75" hidden="1" customHeight="1">
      <c r="X123" s="205"/>
      <c r="Y123" s="251">
        <v>0</v>
      </c>
      <c r="Z123" s="251">
        <v>0</v>
      </c>
      <c r="AA123" s="251">
        <v>0</v>
      </c>
      <c r="AB123" s="251">
        <v>0</v>
      </c>
      <c r="AC123" s="251">
        <v>0</v>
      </c>
      <c r="AD123" s="251">
        <v>0</v>
      </c>
      <c r="AE123" s="251">
        <v>0</v>
      </c>
      <c r="AF123" s="251">
        <v>0</v>
      </c>
      <c r="AG123" s="251">
        <v>0</v>
      </c>
      <c r="AH123" s="251">
        <v>0</v>
      </c>
      <c r="AI123" s="251">
        <v>0</v>
      </c>
      <c r="AJ123" s="251">
        <v>0</v>
      </c>
      <c r="AK123" s="251">
        <v>0</v>
      </c>
      <c r="AL123" s="251">
        <v>0</v>
      </c>
      <c r="AM123" s="251">
        <v>0</v>
      </c>
    </row>
    <row r="124" spans="23:43" ht="12.75" hidden="1" customHeight="1">
      <c r="X124" s="205" t="s">
        <v>118</v>
      </c>
      <c r="Y124" s="251">
        <v>0</v>
      </c>
      <c r="Z124" s="251">
        <v>0</v>
      </c>
      <c r="AA124" s="251">
        <v>0</v>
      </c>
      <c r="AB124" s="251">
        <v>0</v>
      </c>
      <c r="AC124" s="251">
        <v>0</v>
      </c>
      <c r="AD124" s="251">
        <v>0</v>
      </c>
      <c r="AE124" s="251">
        <v>0</v>
      </c>
      <c r="AF124" s="251">
        <v>0</v>
      </c>
      <c r="AG124" s="251">
        <v>0</v>
      </c>
      <c r="AH124" s="251">
        <v>0</v>
      </c>
      <c r="AI124" s="251">
        <v>0</v>
      </c>
      <c r="AJ124" s="251">
        <v>0</v>
      </c>
      <c r="AK124" s="251">
        <v>0</v>
      </c>
      <c r="AL124" s="251">
        <v>0</v>
      </c>
      <c r="AM124" s="251">
        <v>0</v>
      </c>
    </row>
    <row r="125" spans="23:43" ht="12.75" hidden="1" customHeight="1">
      <c r="X125" s="251"/>
      <c r="Y125" s="251">
        <v>0</v>
      </c>
      <c r="Z125" s="251">
        <v>0</v>
      </c>
      <c r="AA125" s="251">
        <v>0</v>
      </c>
      <c r="AB125" s="251">
        <v>0</v>
      </c>
      <c r="AC125" s="251">
        <v>0</v>
      </c>
      <c r="AD125" s="251">
        <v>0</v>
      </c>
      <c r="AE125" s="251">
        <v>0</v>
      </c>
      <c r="AF125" s="251">
        <v>0</v>
      </c>
      <c r="AG125" s="251">
        <v>0</v>
      </c>
      <c r="AH125" s="251">
        <v>0</v>
      </c>
      <c r="AI125" s="251">
        <v>0</v>
      </c>
      <c r="AJ125" s="251">
        <v>0</v>
      </c>
      <c r="AK125" s="251">
        <v>0</v>
      </c>
      <c r="AL125" s="251">
        <v>0</v>
      </c>
      <c r="AM125" s="251">
        <v>0</v>
      </c>
    </row>
    <row r="126" spans="23:43" ht="12.75" hidden="1" customHeight="1">
      <c r="X126" s="205" t="s">
        <v>119</v>
      </c>
      <c r="Y126" s="251">
        <v>0</v>
      </c>
      <c r="Z126" s="251">
        <v>0</v>
      </c>
      <c r="AA126" s="251">
        <v>0</v>
      </c>
      <c r="AB126" s="251">
        <v>0</v>
      </c>
      <c r="AC126" s="251">
        <v>0</v>
      </c>
      <c r="AD126" s="251">
        <v>0</v>
      </c>
      <c r="AE126" s="251">
        <v>0</v>
      </c>
      <c r="AF126" s="251">
        <v>0</v>
      </c>
      <c r="AG126" s="251">
        <v>0</v>
      </c>
      <c r="AH126" s="251">
        <v>0</v>
      </c>
      <c r="AI126" s="251">
        <v>0</v>
      </c>
      <c r="AJ126" s="251">
        <v>0</v>
      </c>
      <c r="AK126" s="251">
        <v>0</v>
      </c>
      <c r="AL126" s="251">
        <v>0</v>
      </c>
      <c r="AM126" s="251">
        <v>0</v>
      </c>
    </row>
    <row r="127" spans="23:43" ht="13.5" hidden="1" customHeight="1">
      <c r="X127" s="251"/>
      <c r="Y127" s="251">
        <v>0</v>
      </c>
      <c r="Z127" s="251">
        <v>0</v>
      </c>
      <c r="AA127" s="251">
        <v>0</v>
      </c>
      <c r="AB127" s="251">
        <v>0</v>
      </c>
      <c r="AC127" s="251">
        <v>0</v>
      </c>
      <c r="AD127" s="251">
        <v>0</v>
      </c>
      <c r="AE127" s="251">
        <v>0</v>
      </c>
      <c r="AF127" s="251">
        <v>0</v>
      </c>
      <c r="AG127" s="251">
        <v>0</v>
      </c>
      <c r="AH127" s="251">
        <v>0</v>
      </c>
      <c r="AI127" s="251">
        <v>0</v>
      </c>
      <c r="AJ127" s="251">
        <v>0</v>
      </c>
      <c r="AK127" s="251">
        <v>0</v>
      </c>
      <c r="AL127" s="251">
        <v>0</v>
      </c>
      <c r="AM127" s="251">
        <v>0</v>
      </c>
    </row>
  </sheetData>
  <mergeCells count="1">
    <mergeCell ref="O11:O12"/>
  </mergeCells>
  <phoneticPr fontId="0" type="noConversion"/>
  <pageMargins left="0.75" right="0.75" top="1" bottom="1" header="0.5" footer="0.5"/>
  <pageSetup paperSize="2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AD77BA44A4C42B2A3F3351F2BE402" ma:contentTypeVersion="13" ma:contentTypeDescription="Create a new document." ma:contentTypeScope="" ma:versionID="8b6f4368461016fcc8b473f06db36c20">
  <xsd:schema xmlns:xsd="http://www.w3.org/2001/XMLSchema" xmlns:xs="http://www.w3.org/2001/XMLSchema" xmlns:p="http://schemas.microsoft.com/office/2006/metadata/properties" xmlns:ns3="1dc25dfd-9294-4ed5-812b-378e8cf2a8c0" xmlns:ns4="f61478c3-06ab-4796-9f8e-03c1cf019c96" targetNamespace="http://schemas.microsoft.com/office/2006/metadata/properties" ma:root="true" ma:fieldsID="dc993def40c128c2a166cc4a3cfd50a2" ns3:_="" ns4:_="">
    <xsd:import namespace="1dc25dfd-9294-4ed5-812b-378e8cf2a8c0"/>
    <xsd:import namespace="f61478c3-06ab-4796-9f8e-03c1cf019c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25dfd-9294-4ed5-812b-378e8cf2a8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478c3-06ab-4796-9f8e-03c1cf019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13F22-717A-437F-8329-22282F29B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D8BC3E-AC5D-43C1-A6B9-8249B90D2E55}">
  <ds:schemaRefs>
    <ds:schemaRef ds:uri="1dc25dfd-9294-4ed5-812b-378e8cf2a8c0"/>
    <ds:schemaRef ds:uri="http://purl.org/dc/dcmitype/"/>
    <ds:schemaRef ds:uri="http://purl.org/dc/elements/1.1/"/>
    <ds:schemaRef ds:uri="http://schemas.microsoft.com/office/2006/documentManagement/types"/>
    <ds:schemaRef ds:uri="f61478c3-06ab-4796-9f8e-03c1cf019c96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71407-75A0-4921-82F1-D83D8F942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25dfd-9294-4ed5-812b-378e8cf2a8c0"/>
    <ds:schemaRef ds:uri="f61478c3-06ab-4796-9f8e-03c1cf019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LIM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mgreene</dc:creator>
  <cp:keywords/>
  <dc:description/>
  <cp:lastModifiedBy>Ben Schott</cp:lastModifiedBy>
  <cp:revision/>
  <dcterms:created xsi:type="dcterms:W3CDTF">2008-10-03T13:46:01Z</dcterms:created>
  <dcterms:modified xsi:type="dcterms:W3CDTF">2024-12-07T16:43:26Z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0x01010084BAD77BA44A4C42B2A3F3351F2BE402</vt:lpwstr>
  </property>
</Properties>
</file>